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oward\Desktop\"/>
    </mc:Choice>
  </mc:AlternateContent>
  <bookViews>
    <workbookView xWindow="0" yWindow="0" windowWidth="28800" windowHeight="11700" tabRatio="1000"/>
  </bookViews>
  <sheets>
    <sheet name="Sheet1" sheetId="1" r:id="rId1"/>
  </sheets>
  <definedNames>
    <definedName name="_Toc410218420" localSheetId="0">Sheet1!$C$1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/>
  <c r="C71" i="1"/>
  <c r="C60" i="1"/>
  <c r="C57" i="1"/>
  <c r="C51" i="1"/>
  <c r="C46" i="1"/>
  <c r="C42" i="1"/>
  <c r="C37" i="1"/>
  <c r="C32" i="1"/>
  <c r="C27" i="1"/>
  <c r="C23" i="1"/>
  <c r="C19" i="1" l="1"/>
</calcChain>
</file>

<file path=xl/sharedStrings.xml><?xml version="1.0" encoding="utf-8"?>
<sst xmlns="http://schemas.openxmlformats.org/spreadsheetml/2006/main" count="133" uniqueCount="35">
  <si>
    <t>File Type</t>
  </si>
  <si>
    <t>Period</t>
  </si>
  <si>
    <t>Estimated # Missing Records</t>
  </si>
  <si>
    <t>Notes</t>
  </si>
  <si>
    <t>MC</t>
  </si>
  <si>
    <t>Unknown</t>
  </si>
  <si>
    <t>ME</t>
  </si>
  <si>
    <t>Total</t>
  </si>
  <si>
    <t xml:space="preserve">T0052 - CoreSource, Inc. </t>
  </si>
  <si>
    <t>DC</t>
  </si>
  <si>
    <t>DE</t>
  </si>
  <si>
    <t xml:space="preserve">C0065 - Anthem Health Plans of Maine, Inc  </t>
  </si>
  <si>
    <t>C0148 - Delta Dental Insurance Company</t>
  </si>
  <si>
    <t>PC</t>
  </si>
  <si>
    <t>C0432D - United Healthcare Insurance Company</t>
  </si>
  <si>
    <t>2015-10</t>
  </si>
  <si>
    <t>2015-11</t>
  </si>
  <si>
    <t>2015-12</t>
  </si>
  <si>
    <t>C0152 - Humana Insruance Company</t>
  </si>
  <si>
    <t>T0096 - Health Plans Inc.</t>
  </si>
  <si>
    <t>T0201 - UltraBenefits Inc</t>
  </si>
  <si>
    <t>T0552 - Geisinger Indemnity Insurance Company</t>
  </si>
  <si>
    <t xml:space="preserve">C0500 - Dentegra Insruance Company </t>
  </si>
  <si>
    <t>PE</t>
  </si>
  <si>
    <t>Overall</t>
  </si>
  <si>
    <t>2015 Q4</t>
  </si>
  <si>
    <t>C0493 - Arcadian Health Plans, Inc.</t>
  </si>
  <si>
    <t>T0479 - Prime Therapeutics LLC</t>
  </si>
  <si>
    <t>This file was submitted but no corresponding eligibility record was submitted</t>
  </si>
  <si>
    <t>This is 0.8% of the current DC volume for 2015 Q4.</t>
  </si>
  <si>
    <t>This is 4.4% of the current MC volume for 2015 Q4.</t>
  </si>
  <si>
    <t>This is 1.3% of the current ME volume for 2015 Q4.</t>
  </si>
  <si>
    <t>This is 0.6% of the current PC volume for 2015 Q4.</t>
  </si>
  <si>
    <t>This is 0.7% of the current PE volume for 2015 Q4.</t>
  </si>
  <si>
    <t>This is 0.8% of the current DE volume for 2015 Q4.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</si>
</sst>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10" fontId="1" fillId="2" borderId="1" xfId="0" applyNumberFormat="1" applyFont="1" applyFill="1" applyBorder="1" applyAlignment="1"/>
    <xf numFmtId="0" fontId="0" fillId="0" borderId="0" xfId="0" applyAlignment="1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2" fillId="2" borderId="0" xfId="0" applyFont="1" applyFill="1" applyAlignment="1"/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3" xfId="0" applyFill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2" fillId="2" borderId="4" xfId="0" applyFont="1" applyFill="1" applyBorder="1" applyAlignment="1"/>
    <xf numFmtId="0" fontId="1" fillId="2" borderId="5" xfId="0" applyFont="1" applyFill="1" applyBorder="1" applyAlignment="1"/>
    <xf numFmtId="10" fontId="1" fillId="2" borderId="6" xfId="0" applyNumberFormat="1" applyFont="1" applyFill="1" applyBorder="1" applyAlignment="1"/>
    <xf numFmtId="0" fontId="3" fillId="0" borderId="1" xfId="0" applyFont="1" applyFill="1" applyBorder="1" applyAlignment="1"/>
    <xf numFmtId="0" fontId="0" fillId="0" borderId="1" xfId="0" applyFont="1" applyFill="1" applyBorder="1" applyAlignment="1"/>
    <xf numFmtId="10" fontId="0" fillId="0" borderId="1" xfId="0" applyNumberFormat="1" applyFont="1" applyFill="1" applyBorder="1" applyAlignment="1"/>
    <xf numFmtId="0" fontId="0" fillId="3" borderId="7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4" fontId="1" fillId="0" borderId="0" xfId="1" applyNumberFormat="1" applyFont="1" applyAlignment="1">
      <alignment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abSelected="1" workbookViewId="0">
      <selection activeCell="D41" sqref="D41"/>
    </sheetView>
  </sheetViews>
  <sheetFormatPr defaultColWidth="8.85546875" defaultRowHeight="15" x14ac:dyDescent="0.25"/>
  <cols>
    <col min="1" max="1" width="8.85546875" style="2"/>
    <col min="2" max="2" width="12.5703125" style="2" customWidth="1"/>
    <col min="3" max="3" width="15.5703125" style="2" customWidth="1"/>
    <col min="4" max="4" width="80.85546875" style="2" customWidth="1"/>
    <col min="5" max="5" width="11.5703125" style="2" bestFit="1" customWidth="1"/>
    <col min="6" max="16384" width="8.85546875" style="2"/>
  </cols>
  <sheetData>
    <row r="1" spans="1:5" s="5" customFormat="1" ht="30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5" s="5" customFormat="1" x14ac:dyDescent="0.25">
      <c r="A2" s="9" t="s">
        <v>24</v>
      </c>
      <c r="B2" s="10"/>
      <c r="C2" s="10"/>
      <c r="D2" s="11"/>
    </row>
    <row r="3" spans="1:5" s="5" customFormat="1" x14ac:dyDescent="0.25">
      <c r="A3" s="1" t="s">
        <v>9</v>
      </c>
      <c r="B3" s="1" t="s">
        <v>25</v>
      </c>
      <c r="C3" s="32">
        <f>SUM(C10:C11,C21,C25,C44,C53)</f>
        <v>3829</v>
      </c>
      <c r="D3" s="14" t="s">
        <v>29</v>
      </c>
      <c r="E3" s="33"/>
    </row>
    <row r="4" spans="1:5" s="5" customFormat="1" x14ac:dyDescent="0.25">
      <c r="A4" s="1" t="s">
        <v>10</v>
      </c>
      <c r="B4" s="1" t="s">
        <v>25</v>
      </c>
      <c r="C4" s="32">
        <f>SUM(C12:C13,C22,C26,C45,C54)</f>
        <v>18700</v>
      </c>
      <c r="D4" s="14" t="s">
        <v>34</v>
      </c>
      <c r="E4" s="33"/>
    </row>
    <row r="5" spans="1:5" s="5" customFormat="1" x14ac:dyDescent="0.25">
      <c r="A5" s="1" t="s">
        <v>4</v>
      </c>
      <c r="B5" s="1" t="s">
        <v>25</v>
      </c>
      <c r="C5" s="32">
        <f>SUM(C29:C31,C34:C36,C39:C41,C48:C50,C55,C62:C64)</f>
        <v>313885</v>
      </c>
      <c r="D5" s="14" t="s">
        <v>30</v>
      </c>
      <c r="E5" s="33"/>
    </row>
    <row r="6" spans="1:5" s="5" customFormat="1" x14ac:dyDescent="0.25">
      <c r="A6" s="1" t="s">
        <v>6</v>
      </c>
      <c r="B6" s="1" t="s">
        <v>25</v>
      </c>
      <c r="C6" s="32">
        <f>SUM(C17:C18,C56,C65:C66)</f>
        <v>44600</v>
      </c>
      <c r="D6" s="14" t="s">
        <v>31</v>
      </c>
      <c r="E6" s="33"/>
    </row>
    <row r="7" spans="1:5" s="5" customFormat="1" x14ac:dyDescent="0.25">
      <c r="A7" s="1" t="s">
        <v>13</v>
      </c>
      <c r="B7" s="1" t="s">
        <v>25</v>
      </c>
      <c r="C7" s="32">
        <f>SUM(C59,C67:C68)</f>
        <v>28800</v>
      </c>
      <c r="D7" s="14" t="s">
        <v>32</v>
      </c>
      <c r="E7" s="33"/>
    </row>
    <row r="8" spans="1:5" s="5" customFormat="1" x14ac:dyDescent="0.25">
      <c r="A8" s="1" t="s">
        <v>23</v>
      </c>
      <c r="B8" s="1" t="s">
        <v>25</v>
      </c>
      <c r="C8" s="32">
        <f>SUM(C69:C70)</f>
        <v>30000</v>
      </c>
      <c r="D8" s="14" t="s">
        <v>33</v>
      </c>
      <c r="E8" s="33"/>
    </row>
    <row r="9" spans="1:5" s="12" customFormat="1" x14ac:dyDescent="0.25">
      <c r="A9" s="9" t="s">
        <v>8</v>
      </c>
      <c r="B9" s="10"/>
      <c r="C9" s="10"/>
      <c r="D9" s="11"/>
    </row>
    <row r="10" spans="1:5" s="12" customFormat="1" x14ac:dyDescent="0.25">
      <c r="A10" s="25" t="s">
        <v>9</v>
      </c>
      <c r="B10" s="29" t="s">
        <v>16</v>
      </c>
      <c r="C10" s="26">
        <v>150</v>
      </c>
      <c r="D10" s="27"/>
    </row>
    <row r="11" spans="1:5" s="12" customFormat="1" x14ac:dyDescent="0.25">
      <c r="A11" s="25" t="s">
        <v>9</v>
      </c>
      <c r="B11" s="29" t="s">
        <v>17</v>
      </c>
      <c r="C11" s="26">
        <v>150</v>
      </c>
      <c r="D11" s="27"/>
    </row>
    <row r="12" spans="1:5" s="12" customFormat="1" x14ac:dyDescent="0.25">
      <c r="A12" s="25" t="s">
        <v>10</v>
      </c>
      <c r="B12" s="29" t="s">
        <v>16</v>
      </c>
      <c r="C12" s="26">
        <v>600</v>
      </c>
      <c r="D12" s="27"/>
    </row>
    <row r="13" spans="1:5" s="12" customFormat="1" x14ac:dyDescent="0.25">
      <c r="A13" s="25" t="s">
        <v>10</v>
      </c>
      <c r="B13" s="29" t="s">
        <v>17</v>
      </c>
      <c r="C13" s="26">
        <v>600</v>
      </c>
      <c r="D13" s="27"/>
    </row>
    <row r="14" spans="1:5" x14ac:dyDescent="0.25">
      <c r="A14" s="3" t="s">
        <v>4</v>
      </c>
      <c r="B14" s="29" t="s">
        <v>15</v>
      </c>
      <c r="C14" s="6" t="s">
        <v>5</v>
      </c>
      <c r="D14" s="4"/>
    </row>
    <row r="15" spans="1:5" x14ac:dyDescent="0.25">
      <c r="A15" s="3" t="s">
        <v>4</v>
      </c>
      <c r="B15" s="29" t="s">
        <v>16</v>
      </c>
      <c r="C15" s="6" t="s">
        <v>5</v>
      </c>
      <c r="D15" s="4"/>
    </row>
    <row r="16" spans="1:5" x14ac:dyDescent="0.25">
      <c r="A16" s="3" t="s">
        <v>4</v>
      </c>
      <c r="B16" s="29" t="s">
        <v>17</v>
      </c>
      <c r="C16" s="6" t="s">
        <v>5</v>
      </c>
      <c r="D16" s="4"/>
    </row>
    <row r="17" spans="1:4" x14ac:dyDescent="0.25">
      <c r="A17" s="3" t="s">
        <v>6</v>
      </c>
      <c r="B17" s="4" t="s">
        <v>16</v>
      </c>
      <c r="C17" s="6">
        <v>1300</v>
      </c>
      <c r="D17" s="4"/>
    </row>
    <row r="18" spans="1:4" x14ac:dyDescent="0.25">
      <c r="A18" s="3" t="s">
        <v>6</v>
      </c>
      <c r="B18" s="4" t="s">
        <v>17</v>
      </c>
      <c r="C18" s="6">
        <v>1300</v>
      </c>
      <c r="D18" s="4"/>
    </row>
    <row r="19" spans="1:4" s="5" customFormat="1" ht="15.75" customHeight="1" x14ac:dyDescent="0.25">
      <c r="A19" s="1" t="s">
        <v>7</v>
      </c>
      <c r="B19" s="7"/>
      <c r="C19" s="8">
        <f>SUM(C10:C18)</f>
        <v>4100</v>
      </c>
      <c r="D19" s="13"/>
    </row>
    <row r="20" spans="1:4" s="12" customFormat="1" x14ac:dyDescent="0.25">
      <c r="A20" s="10" t="s">
        <v>11</v>
      </c>
      <c r="B20" s="10"/>
      <c r="C20" s="10"/>
      <c r="D20" s="11"/>
    </row>
    <row r="21" spans="1:4" s="12" customFormat="1" x14ac:dyDescent="0.25">
      <c r="A21" s="26" t="s">
        <v>9</v>
      </c>
      <c r="B21" s="26" t="s">
        <v>16</v>
      </c>
      <c r="C21" s="26">
        <v>649</v>
      </c>
      <c r="D21" s="27" t="s">
        <v>28</v>
      </c>
    </row>
    <row r="22" spans="1:4" x14ac:dyDescent="0.25">
      <c r="A22" s="14" t="s">
        <v>10</v>
      </c>
      <c r="B22" s="26" t="s">
        <v>16</v>
      </c>
      <c r="C22" s="6">
        <v>5500</v>
      </c>
      <c r="D22" s="29"/>
    </row>
    <row r="23" spans="1:4" s="5" customFormat="1" ht="15.75" customHeight="1" x14ac:dyDescent="0.25">
      <c r="A23" s="1" t="s">
        <v>7</v>
      </c>
      <c r="B23" s="7"/>
      <c r="C23" s="8">
        <f>SUM(C21:C22)</f>
        <v>6149</v>
      </c>
      <c r="D23" s="14"/>
    </row>
    <row r="24" spans="1:4" s="12" customFormat="1" x14ac:dyDescent="0.25">
      <c r="A24" s="15" t="s">
        <v>12</v>
      </c>
      <c r="B24" s="10"/>
      <c r="C24" s="10"/>
      <c r="D24" s="11"/>
    </row>
    <row r="25" spans="1:4" x14ac:dyDescent="0.25">
      <c r="A25" s="3" t="s">
        <v>9</v>
      </c>
      <c r="B25" s="4" t="s">
        <v>17</v>
      </c>
      <c r="C25" s="21">
        <v>1500</v>
      </c>
      <c r="D25" s="4"/>
    </row>
    <row r="26" spans="1:4" x14ac:dyDescent="0.25">
      <c r="A26" s="3" t="s">
        <v>10</v>
      </c>
      <c r="B26" s="4" t="s">
        <v>17</v>
      </c>
      <c r="C26" s="21">
        <v>5000</v>
      </c>
      <c r="D26" s="4"/>
    </row>
    <row r="27" spans="1:4" s="5" customFormat="1" ht="13.5" customHeight="1" x14ac:dyDescent="0.25">
      <c r="A27" s="16" t="s">
        <v>7</v>
      </c>
      <c r="B27" s="17"/>
      <c r="C27" s="18">
        <f>SUM(C25:C26)</f>
        <v>6500</v>
      </c>
      <c r="D27" s="19"/>
    </row>
    <row r="28" spans="1:4" s="5" customFormat="1" ht="13.5" customHeight="1" x14ac:dyDescent="0.25">
      <c r="A28" s="34" t="s">
        <v>18</v>
      </c>
      <c r="B28" s="35"/>
      <c r="C28" s="35"/>
      <c r="D28" s="28"/>
    </row>
    <row r="29" spans="1:4" s="5" customFormat="1" ht="13.5" customHeight="1" x14ac:dyDescent="0.25">
      <c r="A29" s="14" t="s">
        <v>4</v>
      </c>
      <c r="B29" s="29" t="s">
        <v>15</v>
      </c>
      <c r="C29" s="31">
        <v>1000</v>
      </c>
      <c r="D29" s="13"/>
    </row>
    <row r="30" spans="1:4" s="5" customFormat="1" ht="13.5" customHeight="1" x14ac:dyDescent="0.25">
      <c r="A30" s="14" t="s">
        <v>4</v>
      </c>
      <c r="B30" s="29" t="s">
        <v>16</v>
      </c>
      <c r="C30" s="31">
        <v>1000</v>
      </c>
      <c r="D30" s="13"/>
    </row>
    <row r="31" spans="1:4" s="5" customFormat="1" ht="13.5" customHeight="1" x14ac:dyDescent="0.25">
      <c r="A31" s="14" t="s">
        <v>4</v>
      </c>
      <c r="B31" s="29" t="s">
        <v>17</v>
      </c>
      <c r="C31" s="31">
        <v>1000</v>
      </c>
      <c r="D31" s="13"/>
    </row>
    <row r="32" spans="1:4" s="5" customFormat="1" ht="13.5" customHeight="1" x14ac:dyDescent="0.25">
      <c r="A32" s="1" t="s">
        <v>7</v>
      </c>
      <c r="B32" s="7"/>
      <c r="C32" s="8">
        <f>SUM(C29:C31)</f>
        <v>3000</v>
      </c>
      <c r="D32" s="13"/>
    </row>
    <row r="33" spans="1:4" s="5" customFormat="1" ht="13.5" customHeight="1" x14ac:dyDescent="0.25">
      <c r="A33" s="34" t="s">
        <v>14</v>
      </c>
      <c r="B33" s="35"/>
      <c r="C33" s="35"/>
      <c r="D33" s="28"/>
    </row>
    <row r="34" spans="1:4" s="5" customFormat="1" ht="13.5" customHeight="1" x14ac:dyDescent="0.25">
      <c r="A34" s="14" t="s">
        <v>4</v>
      </c>
      <c r="B34" s="29" t="s">
        <v>15</v>
      </c>
      <c r="C34" s="31">
        <v>45000</v>
      </c>
      <c r="D34" s="36"/>
    </row>
    <row r="35" spans="1:4" s="5" customFormat="1" ht="13.5" customHeight="1" x14ac:dyDescent="0.25">
      <c r="A35" s="14" t="s">
        <v>4</v>
      </c>
      <c r="B35" s="29" t="s">
        <v>16</v>
      </c>
      <c r="C35" s="31">
        <v>45000</v>
      </c>
      <c r="D35" s="36"/>
    </row>
    <row r="36" spans="1:4" s="5" customFormat="1" ht="13.5" customHeight="1" x14ac:dyDescent="0.25">
      <c r="A36" s="14" t="s">
        <v>4</v>
      </c>
      <c r="B36" s="29" t="s">
        <v>17</v>
      </c>
      <c r="C36" s="31">
        <v>45000</v>
      </c>
      <c r="D36" s="36"/>
    </row>
    <row r="37" spans="1:4" s="5" customFormat="1" ht="13.5" customHeight="1" x14ac:dyDescent="0.25">
      <c r="A37" s="1" t="s">
        <v>7</v>
      </c>
      <c r="B37" s="7"/>
      <c r="C37" s="8">
        <f>SUM(C34:C36)</f>
        <v>135000</v>
      </c>
      <c r="D37" s="13"/>
    </row>
    <row r="38" spans="1:4" s="5" customFormat="1" ht="13.5" customHeight="1" x14ac:dyDescent="0.25">
      <c r="A38" s="22" t="s">
        <v>26</v>
      </c>
      <c r="B38" s="23"/>
      <c r="C38" s="23"/>
      <c r="D38" s="24"/>
    </row>
    <row r="39" spans="1:4" s="5" customFormat="1" ht="13.5" customHeight="1" x14ac:dyDescent="0.25">
      <c r="A39" s="14" t="s">
        <v>4</v>
      </c>
      <c r="B39" s="29" t="s">
        <v>15</v>
      </c>
      <c r="C39" s="21">
        <v>25000</v>
      </c>
      <c r="D39" s="20"/>
    </row>
    <row r="40" spans="1:4" s="5" customFormat="1" ht="13.5" customHeight="1" x14ac:dyDescent="0.25">
      <c r="A40" s="14" t="s">
        <v>4</v>
      </c>
      <c r="B40" s="29" t="s">
        <v>16</v>
      </c>
      <c r="C40" s="6">
        <v>25000</v>
      </c>
      <c r="D40" s="20"/>
    </row>
    <row r="41" spans="1:4" s="5" customFormat="1" ht="13.5" customHeight="1" x14ac:dyDescent="0.25">
      <c r="A41" s="14" t="s">
        <v>4</v>
      </c>
      <c r="B41" s="29" t="s">
        <v>17</v>
      </c>
      <c r="C41" s="6">
        <v>25000</v>
      </c>
      <c r="D41" s="20"/>
    </row>
    <row r="42" spans="1:4" s="5" customFormat="1" ht="13.5" customHeight="1" x14ac:dyDescent="0.25">
      <c r="A42" s="1" t="s">
        <v>7</v>
      </c>
      <c r="B42" s="7"/>
      <c r="C42" s="8">
        <f>SUM(C39:C41)</f>
        <v>75000</v>
      </c>
      <c r="D42" s="20"/>
    </row>
    <row r="43" spans="1:4" s="5" customFormat="1" ht="13.5" customHeight="1" x14ac:dyDescent="0.25">
      <c r="A43" s="22" t="s">
        <v>22</v>
      </c>
      <c r="B43" s="23"/>
      <c r="C43" s="23"/>
      <c r="D43" s="24"/>
    </row>
    <row r="44" spans="1:4" x14ac:dyDescent="0.25">
      <c r="A44" s="3" t="s">
        <v>9</v>
      </c>
      <c r="B44" s="4" t="s">
        <v>17</v>
      </c>
      <c r="C44" s="21">
        <v>800</v>
      </c>
      <c r="D44" s="4"/>
    </row>
    <row r="45" spans="1:4" x14ac:dyDescent="0.25">
      <c r="A45" s="3" t="s">
        <v>10</v>
      </c>
      <c r="B45" s="4" t="s">
        <v>17</v>
      </c>
      <c r="C45" s="21">
        <v>1700</v>
      </c>
      <c r="D45" s="4"/>
    </row>
    <row r="46" spans="1:4" s="5" customFormat="1" ht="13.5" customHeight="1" x14ac:dyDescent="0.25">
      <c r="A46" s="1" t="s">
        <v>7</v>
      </c>
      <c r="B46" s="7"/>
      <c r="C46" s="8">
        <f>SUM(C44:C45)</f>
        <v>2500</v>
      </c>
      <c r="D46" s="20"/>
    </row>
    <row r="47" spans="1:4" s="5" customFormat="1" ht="13.5" customHeight="1" x14ac:dyDescent="0.25">
      <c r="A47" s="22" t="s">
        <v>20</v>
      </c>
      <c r="B47" s="23"/>
      <c r="C47" s="23"/>
      <c r="D47" s="24"/>
    </row>
    <row r="48" spans="1:4" s="5" customFormat="1" ht="13.5" customHeight="1" x14ac:dyDescent="0.25">
      <c r="A48" s="14" t="s">
        <v>4</v>
      </c>
      <c r="B48" s="29" t="s">
        <v>15</v>
      </c>
      <c r="C48" s="21">
        <v>2500</v>
      </c>
      <c r="D48" s="36"/>
    </row>
    <row r="49" spans="1:4" s="5" customFormat="1" ht="13.5" customHeight="1" x14ac:dyDescent="0.25">
      <c r="A49" s="14" t="s">
        <v>4</v>
      </c>
      <c r="B49" s="29" t="s">
        <v>16</v>
      </c>
      <c r="C49" s="6">
        <v>2500</v>
      </c>
      <c r="D49" s="36"/>
    </row>
    <row r="50" spans="1:4" s="5" customFormat="1" ht="13.5" customHeight="1" x14ac:dyDescent="0.25">
      <c r="A50" s="14" t="s">
        <v>4</v>
      </c>
      <c r="B50" s="29" t="s">
        <v>17</v>
      </c>
      <c r="C50" s="6">
        <v>2500</v>
      </c>
      <c r="D50" s="36"/>
    </row>
    <row r="51" spans="1:4" s="5" customFormat="1" ht="13.5" customHeight="1" x14ac:dyDescent="0.25">
      <c r="A51" s="1" t="s">
        <v>7</v>
      </c>
      <c r="B51" s="7"/>
      <c r="C51" s="8">
        <f>SUM(C48:C50)</f>
        <v>7500</v>
      </c>
      <c r="D51" s="20"/>
    </row>
    <row r="52" spans="1:4" x14ac:dyDescent="0.25">
      <c r="A52" s="34" t="s">
        <v>19</v>
      </c>
      <c r="B52" s="35"/>
      <c r="C52" s="35"/>
      <c r="D52" s="30"/>
    </row>
    <row r="53" spans="1:4" x14ac:dyDescent="0.25">
      <c r="A53" s="14" t="s">
        <v>9</v>
      </c>
      <c r="B53" s="29" t="s">
        <v>15</v>
      </c>
      <c r="C53" s="31">
        <v>580</v>
      </c>
      <c r="D53" s="27" t="s">
        <v>28</v>
      </c>
    </row>
    <row r="54" spans="1:4" x14ac:dyDescent="0.25">
      <c r="A54" s="14" t="s">
        <v>10</v>
      </c>
      <c r="B54" s="29" t="s">
        <v>15</v>
      </c>
      <c r="C54" s="31">
        <v>5300</v>
      </c>
      <c r="D54" s="4"/>
    </row>
    <row r="55" spans="1:4" x14ac:dyDescent="0.25">
      <c r="A55" s="14" t="s">
        <v>4</v>
      </c>
      <c r="B55" s="29" t="s">
        <v>15</v>
      </c>
      <c r="C55" s="31">
        <v>18385</v>
      </c>
      <c r="D55" s="27" t="s">
        <v>28</v>
      </c>
    </row>
    <row r="56" spans="1:4" x14ac:dyDescent="0.25">
      <c r="A56" s="14" t="s">
        <v>6</v>
      </c>
      <c r="B56" s="29" t="s">
        <v>15</v>
      </c>
      <c r="C56" s="31">
        <v>12000</v>
      </c>
      <c r="D56" s="4"/>
    </row>
    <row r="57" spans="1:4" s="5" customFormat="1" ht="16.5" customHeight="1" x14ac:dyDescent="0.25">
      <c r="A57" s="1" t="s">
        <v>7</v>
      </c>
      <c r="B57" s="7"/>
      <c r="C57" s="8">
        <f>SUM(C53:C56)</f>
        <v>36265</v>
      </c>
      <c r="D57" s="14"/>
    </row>
    <row r="58" spans="1:4" s="12" customFormat="1" ht="15.75" customHeight="1" x14ac:dyDescent="0.25">
      <c r="A58" s="22" t="s">
        <v>27</v>
      </c>
      <c r="B58" s="23"/>
      <c r="C58" s="23"/>
      <c r="D58" s="24"/>
    </row>
    <row r="59" spans="1:4" x14ac:dyDescent="0.25">
      <c r="A59" s="14" t="s">
        <v>13</v>
      </c>
      <c r="B59" s="29" t="s">
        <v>17</v>
      </c>
      <c r="C59" s="21">
        <v>6800</v>
      </c>
      <c r="D59" s="20"/>
    </row>
    <row r="60" spans="1:4" x14ac:dyDescent="0.25">
      <c r="A60" s="1" t="s">
        <v>7</v>
      </c>
      <c r="B60" s="7"/>
      <c r="C60" s="8">
        <f>SUM(C59)</f>
        <v>6800</v>
      </c>
      <c r="D60" s="20"/>
    </row>
    <row r="61" spans="1:4" s="12" customFormat="1" ht="15.75" customHeight="1" x14ac:dyDescent="0.25">
      <c r="A61" s="22" t="s">
        <v>21</v>
      </c>
      <c r="B61" s="23"/>
      <c r="C61" s="23"/>
      <c r="D61" s="24"/>
    </row>
    <row r="62" spans="1:4" x14ac:dyDescent="0.25">
      <c r="A62" s="14" t="s">
        <v>4</v>
      </c>
      <c r="B62" s="29" t="s">
        <v>15</v>
      </c>
      <c r="C62" s="21">
        <v>25000</v>
      </c>
      <c r="D62" s="20"/>
    </row>
    <row r="63" spans="1:4" x14ac:dyDescent="0.25">
      <c r="A63" s="14" t="s">
        <v>4</v>
      </c>
      <c r="B63" s="29" t="s">
        <v>16</v>
      </c>
      <c r="C63" s="6">
        <v>25000</v>
      </c>
      <c r="D63" s="20"/>
    </row>
    <row r="64" spans="1:4" x14ac:dyDescent="0.25">
      <c r="A64" s="14" t="s">
        <v>4</v>
      </c>
      <c r="B64" s="29" t="s">
        <v>17</v>
      </c>
      <c r="C64" s="6">
        <v>25000</v>
      </c>
      <c r="D64" s="20"/>
    </row>
    <row r="65" spans="1:4" x14ac:dyDescent="0.25">
      <c r="A65" s="3" t="s">
        <v>6</v>
      </c>
      <c r="B65" s="29" t="s">
        <v>16</v>
      </c>
      <c r="C65" s="6">
        <v>15000</v>
      </c>
      <c r="D65" s="20"/>
    </row>
    <row r="66" spans="1:4" x14ac:dyDescent="0.25">
      <c r="A66" s="3" t="s">
        <v>6</v>
      </c>
      <c r="B66" s="29" t="s">
        <v>17</v>
      </c>
      <c r="C66" s="6">
        <v>15000</v>
      </c>
      <c r="D66" s="20"/>
    </row>
    <row r="67" spans="1:4" x14ac:dyDescent="0.25">
      <c r="A67" s="14" t="s">
        <v>13</v>
      </c>
      <c r="B67" s="29" t="s">
        <v>16</v>
      </c>
      <c r="C67" s="6">
        <v>11000</v>
      </c>
      <c r="D67" s="20"/>
    </row>
    <row r="68" spans="1:4" x14ac:dyDescent="0.25">
      <c r="A68" s="14" t="s">
        <v>13</v>
      </c>
      <c r="B68" s="29" t="s">
        <v>17</v>
      </c>
      <c r="C68" s="6">
        <v>11000</v>
      </c>
      <c r="D68" s="20"/>
    </row>
    <row r="69" spans="1:4" x14ac:dyDescent="0.25">
      <c r="A69" s="3" t="s">
        <v>23</v>
      </c>
      <c r="B69" s="29" t="s">
        <v>16</v>
      </c>
      <c r="C69" s="6">
        <v>15000</v>
      </c>
      <c r="D69" s="20"/>
    </row>
    <row r="70" spans="1:4" x14ac:dyDescent="0.25">
      <c r="A70" s="3" t="s">
        <v>23</v>
      </c>
      <c r="B70" s="29" t="s">
        <v>17</v>
      </c>
      <c r="C70" s="6">
        <v>15000</v>
      </c>
      <c r="D70" s="20"/>
    </row>
    <row r="71" spans="1:4" x14ac:dyDescent="0.25">
      <c r="A71" s="1" t="s">
        <v>7</v>
      </c>
      <c r="B71" s="7"/>
      <c r="C71" s="8">
        <f>SUM(C62:C70)</f>
        <v>157000</v>
      </c>
      <c r="D71" s="20"/>
    </row>
  </sheetData>
  <mergeCells count="3">
    <mergeCell ref="A33:C33"/>
    <mergeCell ref="A28:C28"/>
    <mergeCell ref="A52:C5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Sheet1!_Toc410218420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Mullins</dc:creator>
  <cp:lastModifiedBy>Katie Howard</cp:lastModifiedBy>
  <cp:lastPrinted>2015-03-20T15:08:06Z</cp:lastPrinted>
  <dcterms:created xsi:type="dcterms:W3CDTF">2015-03-20T14:56:10Z</dcterms:created>
  <dcterms:modified xsi:type="dcterms:W3CDTF">2016-04-21T20:18:50Z</dcterms:modified>
</cp:coreProperties>
</file>