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9200" windowHeight="6765"/>
  </bookViews>
  <sheets>
    <sheet name="Summary" sheetId="18" r:id="rId1"/>
    <sheet name="AllHAI" sheetId="14" state="hidden" r:id="rId2"/>
  </sheets>
  <definedNames>
    <definedName name="_xlnm.Print_Area" localSheetId="0">Summary!$A$3:$K$17</definedName>
    <definedName name="_xlnm.Print_Titles" localSheetId="0">Summary!$3:$3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8" l="1"/>
  <c r="E227" i="14" l="1"/>
  <c r="E226" i="14"/>
  <c r="L191" i="14"/>
  <c r="L156" i="14"/>
</calcChain>
</file>

<file path=xl/sharedStrings.xml><?xml version="1.0" encoding="utf-8"?>
<sst xmlns="http://schemas.openxmlformats.org/spreadsheetml/2006/main" count="1165" uniqueCount="104">
  <si>
    <t>Hospital Name</t>
  </si>
  <si>
    <t>Aroostook Medical Center</t>
  </si>
  <si>
    <t>Blue Hill Memorial Hospital</t>
  </si>
  <si>
    <t>Calais Regional Hospital</t>
  </si>
  <si>
    <t>Cary Medical Center</t>
  </si>
  <si>
    <t>Central Maine Medical Center</t>
  </si>
  <si>
    <t>Down East Community Hospital</t>
  </si>
  <si>
    <t>Franklin Memorial Hospital</t>
  </si>
  <si>
    <t>Houlton Regional Hospital</t>
  </si>
  <si>
    <t>Inland Hospital</t>
  </si>
  <si>
    <t>Maine Coast Memorial Hospital</t>
  </si>
  <si>
    <t>Maine Medical Center</t>
  </si>
  <si>
    <t>Mayo Regional Hospital</t>
  </si>
  <si>
    <t>Millinocket Regional Hospital</t>
  </si>
  <si>
    <t>Mount Desert Island Hospital</t>
  </si>
  <si>
    <t>Northern Maine Medical Center</t>
  </si>
  <si>
    <t>Parkview Adventist Medical Center</t>
  </si>
  <si>
    <t>Penobscot Valley Hospital</t>
  </si>
  <si>
    <t>Rumford Hospital</t>
  </si>
  <si>
    <t>St Marys Regional Medical Center</t>
  </si>
  <si>
    <t>Stephens Memorial Hospital</t>
  </si>
  <si>
    <t>Waldo County General Hospital</t>
  </si>
  <si>
    <t>York Hospital</t>
  </si>
  <si>
    <t>Bridgton Hospital</t>
  </si>
  <si>
    <t>Charles A Dean Memorial Hospital</t>
  </si>
  <si>
    <t>Eastern Maine Medical Center</t>
  </si>
  <si>
    <t>Mercy Hospital</t>
  </si>
  <si>
    <t>Mid Coast Hospital</t>
  </si>
  <si>
    <t>Penobscot Bay Medical Center</t>
  </si>
  <si>
    <t>St Joseph Hospital</t>
  </si>
  <si>
    <t>Better</t>
  </si>
  <si>
    <t>Quality Measures</t>
  </si>
  <si>
    <t>Data Source</t>
  </si>
  <si>
    <t>Latest Data Available</t>
  </si>
  <si>
    <t>Publicly Reported</t>
  </si>
  <si>
    <t>Source Reporting Scale</t>
  </si>
  <si>
    <t>NORC recommended Scale</t>
  </si>
  <si>
    <t>CMS</t>
  </si>
  <si>
    <t>July 1, 2011 to June 30, 2013</t>
  </si>
  <si>
    <t>Medicare Hospital Compare</t>
  </si>
  <si>
    <t>Five stars</t>
  </si>
  <si>
    <t>Much Above Average, Above Average, Average, Below Average, Much Below average</t>
  </si>
  <si>
    <t>Patient Experience Matters; CAHPS Database</t>
  </si>
  <si>
    <t>Much Below Average</t>
  </si>
  <si>
    <t>Worse than the National Rate; No Different than the National Rate; Better than the National Rate</t>
  </si>
  <si>
    <t>July 1,  2013 to June 30, 2014</t>
  </si>
  <si>
    <t xml:space="preserve">Worse than the National Benchmark; No Different than the National Benchmark Better than the National Benchmark </t>
  </si>
  <si>
    <t>Much Above Average, Average, Much Below Average</t>
  </si>
  <si>
    <t>Above Average</t>
  </si>
  <si>
    <t>Average</t>
  </si>
  <si>
    <t>Below Average</t>
  </si>
  <si>
    <t>Much Above Average</t>
  </si>
  <si>
    <t>CMS ID</t>
  </si>
  <si>
    <t>Compared 
to National 
Benchmark</t>
  </si>
  <si>
    <t>SIR</t>
  </si>
  <si>
    <t>Observed Cases</t>
  </si>
  <si>
    <t>Predicted Cases</t>
  </si>
  <si>
    <t>Patient Days</t>
  </si>
  <si>
    <t>n/a</t>
  </si>
  <si>
    <t>No Different</t>
  </si>
  <si>
    <t>Southern Maine Health Care</t>
  </si>
  <si>
    <t>Mainegeneral Medical Center</t>
  </si>
  <si>
    <t>Redington Fairview General Hospital</t>
  </si>
  <si>
    <t>St Andrews Hospital (Lincoln County Healthcare)</t>
  </si>
  <si>
    <t>Sebasticook Valley Health</t>
  </si>
  <si>
    <t>CMS Hospital Compare Data for Maine Hospitals ( July 1, 2013 to June 30, 2014)</t>
  </si>
  <si>
    <t>Measure</t>
  </si>
  <si>
    <t>Lower 
Conf. 
Limit</t>
  </si>
  <si>
    <t>Upper 
Conf. 
Limit</t>
  </si>
  <si>
    <t>HAI_1</t>
  </si>
  <si>
    <t>Central line-associated blood stream infections (CLABSI)</t>
  </si>
  <si>
    <t>Acute Care Hospitals</t>
  </si>
  <si>
    <t>Critical Access Hospitals</t>
  </si>
  <si>
    <t>HAI_2</t>
  </si>
  <si>
    <t>Catheter-Associated Urinary Tract Infections (CAUTI)</t>
  </si>
  <si>
    <t>Worse</t>
  </si>
  <si>
    <t>HAI_3</t>
  </si>
  <si>
    <t>Surgical Site Infection from colon surgery (SSI: Colon)</t>
  </si>
  <si>
    <t>HAI_4</t>
  </si>
  <si>
    <t>Surgical Site Infection from abdominal hysterectomy (SSI: Hysterectomy)</t>
  </si>
  <si>
    <t>HAI_5</t>
  </si>
  <si>
    <t>Methicillin-resistant Staphylococcus Aureus (MRSA) Blood Laboratory-identified Events (Bloodstream infections)</t>
  </si>
  <si>
    <t>HAI_6</t>
  </si>
  <si>
    <t>Clostridium difficile (C.diff.) Laboratory-identified Events (Intestinal infections)</t>
  </si>
  <si>
    <t>Total</t>
  </si>
  <si>
    <t>National Benchmarks</t>
  </si>
  <si>
    <t>Number of Facilities with Measure Reported</t>
  </si>
  <si>
    <t>HCAHPS Summary Star</t>
  </si>
  <si>
    <t>State average not reported</t>
  </si>
  <si>
    <t>National average not reported</t>
  </si>
  <si>
    <t>PCMH / CG CAHPS Overall Provider Rating</t>
  </si>
  <si>
    <r>
      <t>June 1, 2014 to December 31, 2014</t>
    </r>
    <r>
      <rPr>
        <vertAlign val="superscript"/>
        <sz val="10"/>
        <color rgb="FF201205"/>
        <rFont val="Calibri"/>
        <family val="2"/>
        <scheme val="minor"/>
      </rPr>
      <t>2</t>
    </r>
  </si>
  <si>
    <r>
      <t>Low, Good, Better, Best</t>
    </r>
    <r>
      <rPr>
        <sz val="10"/>
        <color theme="1"/>
        <rFont val="Calibri"/>
        <family val="2"/>
        <scheme val="minor"/>
      </rPr>
      <t>,  based on percentiles</t>
    </r>
  </si>
  <si>
    <t>Serious Complications</t>
  </si>
  <si>
    <t>SIR* for C. Diff.</t>
  </si>
  <si>
    <t>SIR* for MRSA</t>
  </si>
  <si>
    <t>Percent of patients reporting top score</t>
  </si>
  <si>
    <t>PEM website</t>
  </si>
  <si>
    <t>GetBetterMaine website</t>
  </si>
  <si>
    <t>No. of Facilities v. State Benchmark</t>
  </si>
  <si>
    <t>No. of Facilities v. National  Benchmark</t>
  </si>
  <si>
    <t>Quality Measure Ranking Summary</t>
  </si>
  <si>
    <t>As of July 7, 2015</t>
  </si>
  <si>
    <t>State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</si>
</sst>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01205"/>
      <name val="Calibri"/>
      <family val="2"/>
      <scheme val="minor"/>
    </font>
    <font>
      <vertAlign val="superscript"/>
      <sz val="10"/>
      <color rgb="FF20120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164" fontId="0" fillId="0" borderId="0" xfId="0" applyNumberFormat="1"/>
    <xf numFmtId="0" fontId="0" fillId="0" borderId="0" xfId="0" applyBorder="1"/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0" borderId="20" xfId="0" applyBorder="1"/>
    <xf numFmtId="0" fontId="0" fillId="3" borderId="20" xfId="0" applyFill="1" applyBorder="1"/>
    <xf numFmtId="0" fontId="0" fillId="0" borderId="0" xfId="0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4" fontId="0" fillId="3" borderId="13" xfId="0" applyNumberFormat="1" applyFill="1" applyBorder="1" applyAlignment="1">
      <alignment horizontal="right"/>
    </xf>
    <xf numFmtId="164" fontId="0" fillId="3" borderId="12" xfId="0" applyNumberFormat="1" applyFill="1" applyBorder="1" applyAlignment="1">
      <alignment horizontal="right"/>
    </xf>
    <xf numFmtId="164" fontId="0" fillId="3" borderId="14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0" fontId="1" fillId="0" borderId="17" xfId="0" applyFont="1" applyBorder="1"/>
    <xf numFmtId="0" fontId="1" fillId="3" borderId="17" xfId="0" applyFont="1" applyFill="1" applyBorder="1"/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164" fontId="0" fillId="3" borderId="18" xfId="0" applyNumberFormat="1" applyFill="1" applyBorder="1" applyAlignment="1">
      <alignment horizontal="right"/>
    </xf>
    <xf numFmtId="164" fontId="0" fillId="3" borderId="17" xfId="0" applyNumberFormat="1" applyFill="1" applyBorder="1" applyAlignment="1">
      <alignment horizontal="right"/>
    </xf>
    <xf numFmtId="164" fontId="0" fillId="3" borderId="19" xfId="0" applyNumberFormat="1" applyFill="1" applyBorder="1" applyAlignment="1">
      <alignment horizontal="right"/>
    </xf>
    <xf numFmtId="3" fontId="0" fillId="3" borderId="17" xfId="0" applyNumberFormat="1" applyFill="1" applyBorder="1" applyAlignment="1">
      <alignment horizontal="right"/>
    </xf>
    <xf numFmtId="164" fontId="0" fillId="3" borderId="15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0" fillId="3" borderId="16" xfId="0" applyNumberForma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1" fillId="3" borderId="0" xfId="0" applyFont="1" applyFill="1"/>
    <xf numFmtId="164" fontId="0" fillId="0" borderId="15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49" fontId="5" fillId="0" borderId="39" xfId="0" applyNumberFormat="1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M7" sqref="M7"/>
    </sheetView>
  </sheetViews>
  <sheetFormatPr defaultColWidth="10.85546875" defaultRowHeight="12.75" x14ac:dyDescent="0.2"/>
  <cols>
    <col min="1" max="1" width="15.140625" style="52" customWidth="1"/>
    <col min="2" max="2" width="14.28515625" style="52" customWidth="1"/>
    <col min="3" max="3" width="10.85546875" style="52"/>
    <col min="4" max="4" width="12.85546875" style="52" customWidth="1"/>
    <col min="5" max="5" width="16.28515625" style="52" customWidth="1"/>
    <col min="6" max="6" width="19.28515625" style="52" customWidth="1"/>
    <col min="7" max="7" width="9.42578125" style="52" customWidth="1"/>
    <col min="8" max="8" width="10.42578125" style="52" customWidth="1"/>
    <col min="9" max="9" width="13.28515625" style="75" customWidth="1"/>
    <col min="10" max="10" width="10.85546875" style="52"/>
    <col min="11" max="11" width="10.28515625" style="52" customWidth="1"/>
    <col min="12" max="16384" width="10.85546875" style="52"/>
  </cols>
  <sheetData>
    <row r="1" spans="1:11" s="76" customFormat="1" ht="15.6" x14ac:dyDescent="0.35">
      <c r="A1" s="76" t="s">
        <v>101</v>
      </c>
      <c r="I1" s="77"/>
    </row>
    <row r="2" spans="1:11" s="78" customFormat="1" ht="13.5" thickBot="1" x14ac:dyDescent="0.35">
      <c r="A2" s="78" t="s">
        <v>102</v>
      </c>
      <c r="I2" s="79"/>
    </row>
    <row r="3" spans="1:11" ht="60" customHeight="1" thickBot="1" x14ac:dyDescent="0.25">
      <c r="A3" s="48" t="s">
        <v>31</v>
      </c>
      <c r="B3" s="49" t="s">
        <v>32</v>
      </c>
      <c r="C3" s="49" t="s">
        <v>33</v>
      </c>
      <c r="D3" s="49" t="s">
        <v>34</v>
      </c>
      <c r="E3" s="49" t="s">
        <v>35</v>
      </c>
      <c r="F3" s="49" t="s">
        <v>36</v>
      </c>
      <c r="G3" s="49" t="s">
        <v>103</v>
      </c>
      <c r="H3" s="49" t="s">
        <v>85</v>
      </c>
      <c r="I3" s="50" t="s">
        <v>86</v>
      </c>
      <c r="J3" s="51" t="s">
        <v>99</v>
      </c>
      <c r="K3" s="59" t="s">
        <v>100</v>
      </c>
    </row>
    <row r="4" spans="1:11" ht="23.1" customHeight="1" x14ac:dyDescent="0.2">
      <c r="A4" s="83" t="s">
        <v>87</v>
      </c>
      <c r="B4" s="80" t="s">
        <v>37</v>
      </c>
      <c r="C4" s="80" t="s">
        <v>38</v>
      </c>
      <c r="D4" s="80" t="s">
        <v>39</v>
      </c>
      <c r="E4" s="80" t="s">
        <v>40</v>
      </c>
      <c r="F4" s="80" t="s">
        <v>41</v>
      </c>
      <c r="G4" s="80" t="s">
        <v>88</v>
      </c>
      <c r="H4" s="80" t="s">
        <v>89</v>
      </c>
      <c r="I4" s="68" t="s">
        <v>43</v>
      </c>
      <c r="J4" s="53">
        <v>0</v>
      </c>
      <c r="K4" s="65">
        <v>0</v>
      </c>
    </row>
    <row r="5" spans="1:11" ht="23.1" customHeight="1" x14ac:dyDescent="0.2">
      <c r="A5" s="84"/>
      <c r="B5" s="81"/>
      <c r="C5" s="81"/>
      <c r="D5" s="81"/>
      <c r="E5" s="81"/>
      <c r="F5" s="81"/>
      <c r="G5" s="81"/>
      <c r="H5" s="81"/>
      <c r="I5" s="68" t="s">
        <v>50</v>
      </c>
      <c r="J5" s="53">
        <v>0</v>
      </c>
      <c r="K5" s="65">
        <v>0</v>
      </c>
    </row>
    <row r="6" spans="1:11" ht="23.1" customHeight="1" x14ac:dyDescent="0.2">
      <c r="A6" s="84"/>
      <c r="B6" s="81"/>
      <c r="C6" s="81"/>
      <c r="D6" s="81"/>
      <c r="E6" s="81"/>
      <c r="F6" s="81"/>
      <c r="G6" s="81"/>
      <c r="H6" s="81"/>
      <c r="I6" s="68" t="s">
        <v>49</v>
      </c>
      <c r="J6" s="53">
        <v>5</v>
      </c>
      <c r="K6" s="65">
        <v>5</v>
      </c>
    </row>
    <row r="7" spans="1:11" ht="23.1" customHeight="1" x14ac:dyDescent="0.2">
      <c r="A7" s="84"/>
      <c r="B7" s="81"/>
      <c r="C7" s="81"/>
      <c r="D7" s="81"/>
      <c r="E7" s="81"/>
      <c r="F7" s="81"/>
      <c r="G7" s="81"/>
      <c r="H7" s="81"/>
      <c r="I7" s="68" t="s">
        <v>48</v>
      </c>
      <c r="J7" s="55">
        <v>21</v>
      </c>
      <c r="K7" s="66">
        <v>21</v>
      </c>
    </row>
    <row r="8" spans="1:11" ht="23.1" customHeight="1" x14ac:dyDescent="0.2">
      <c r="A8" s="84"/>
      <c r="B8" s="81"/>
      <c r="C8" s="81"/>
      <c r="D8" s="81"/>
      <c r="E8" s="81"/>
      <c r="F8" s="81"/>
      <c r="G8" s="81"/>
      <c r="H8" s="81"/>
      <c r="I8" s="69" t="s">
        <v>51</v>
      </c>
      <c r="J8" s="56">
        <v>7</v>
      </c>
      <c r="K8" s="66">
        <v>7</v>
      </c>
    </row>
    <row r="9" spans="1:11" ht="23.1" customHeight="1" thickBot="1" x14ac:dyDescent="0.25">
      <c r="A9" s="85"/>
      <c r="B9" s="82"/>
      <c r="C9" s="82"/>
      <c r="D9" s="82"/>
      <c r="E9" s="82"/>
      <c r="F9" s="82"/>
      <c r="G9" s="82"/>
      <c r="H9" s="82"/>
      <c r="I9" s="67" t="s">
        <v>84</v>
      </c>
      <c r="J9" s="99">
        <v>33</v>
      </c>
      <c r="K9" s="100"/>
    </row>
    <row r="10" spans="1:11" ht="23.1" customHeight="1" x14ac:dyDescent="0.2">
      <c r="A10" s="83" t="s">
        <v>90</v>
      </c>
      <c r="B10" s="80" t="s">
        <v>42</v>
      </c>
      <c r="C10" s="86" t="s">
        <v>91</v>
      </c>
      <c r="D10" s="80" t="s">
        <v>97</v>
      </c>
      <c r="E10" s="89" t="s">
        <v>96</v>
      </c>
      <c r="F10" s="80" t="s">
        <v>47</v>
      </c>
      <c r="G10" s="96">
        <v>77.5</v>
      </c>
      <c r="H10" s="96">
        <v>79</v>
      </c>
      <c r="I10" s="72" t="s">
        <v>51</v>
      </c>
      <c r="J10" s="60">
        <v>49</v>
      </c>
      <c r="K10" s="61">
        <v>40</v>
      </c>
    </row>
    <row r="11" spans="1:11" ht="23.1" customHeight="1" thickBot="1" x14ac:dyDescent="0.25">
      <c r="A11" s="84"/>
      <c r="B11" s="81"/>
      <c r="C11" s="87"/>
      <c r="D11" s="82"/>
      <c r="E11" s="90"/>
      <c r="F11" s="81"/>
      <c r="G11" s="97"/>
      <c r="H11" s="97"/>
      <c r="I11" s="73" t="s">
        <v>49</v>
      </c>
      <c r="J11" s="57">
        <v>172</v>
      </c>
      <c r="K11" s="62">
        <v>149</v>
      </c>
    </row>
    <row r="12" spans="1:11" ht="23.1" customHeight="1" x14ac:dyDescent="0.2">
      <c r="A12" s="84"/>
      <c r="B12" s="81"/>
      <c r="C12" s="87"/>
      <c r="D12" s="80" t="s">
        <v>98</v>
      </c>
      <c r="E12" s="80" t="s">
        <v>92</v>
      </c>
      <c r="F12" s="81"/>
      <c r="G12" s="97"/>
      <c r="H12" s="97"/>
      <c r="I12" s="74" t="s">
        <v>43</v>
      </c>
      <c r="J12" s="57">
        <v>28</v>
      </c>
      <c r="K12" s="62">
        <v>60</v>
      </c>
    </row>
    <row r="13" spans="1:11" ht="23.1" customHeight="1" thickBot="1" x14ac:dyDescent="0.25">
      <c r="A13" s="85"/>
      <c r="B13" s="82"/>
      <c r="C13" s="88"/>
      <c r="D13" s="82"/>
      <c r="E13" s="82"/>
      <c r="F13" s="82"/>
      <c r="G13" s="98"/>
      <c r="H13" s="98"/>
      <c r="I13" s="70" t="s">
        <v>84</v>
      </c>
      <c r="J13" s="101">
        <f>SUM(J10:J12)</f>
        <v>249</v>
      </c>
      <c r="K13" s="102"/>
    </row>
    <row r="14" spans="1:11" ht="23.1" customHeight="1" x14ac:dyDescent="0.2">
      <c r="A14" s="83" t="s">
        <v>93</v>
      </c>
      <c r="B14" s="80" t="s">
        <v>37</v>
      </c>
      <c r="C14" s="91" t="s">
        <v>38</v>
      </c>
      <c r="D14" s="80" t="s">
        <v>39</v>
      </c>
      <c r="E14" s="80" t="s">
        <v>44</v>
      </c>
      <c r="F14" s="80" t="s">
        <v>47</v>
      </c>
      <c r="G14" s="80">
        <v>0.89</v>
      </c>
      <c r="H14" s="80">
        <v>0.88</v>
      </c>
      <c r="I14" s="72" t="s">
        <v>51</v>
      </c>
      <c r="J14" s="58">
        <v>0</v>
      </c>
      <c r="K14" s="64">
        <v>0</v>
      </c>
    </row>
    <row r="15" spans="1:11" ht="23.1" customHeight="1" x14ac:dyDescent="0.2">
      <c r="A15" s="84"/>
      <c r="B15" s="81"/>
      <c r="C15" s="92"/>
      <c r="D15" s="81"/>
      <c r="E15" s="81"/>
      <c r="F15" s="81"/>
      <c r="G15" s="81"/>
      <c r="H15" s="81"/>
      <c r="I15" s="73" t="s">
        <v>49</v>
      </c>
      <c r="J15" s="54">
        <v>17</v>
      </c>
      <c r="K15" s="63">
        <v>17</v>
      </c>
    </row>
    <row r="16" spans="1:11" ht="23.1" customHeight="1" x14ac:dyDescent="0.2">
      <c r="A16" s="84"/>
      <c r="B16" s="81"/>
      <c r="C16" s="92"/>
      <c r="D16" s="81"/>
      <c r="E16" s="81"/>
      <c r="F16" s="81"/>
      <c r="G16" s="81"/>
      <c r="H16" s="81"/>
      <c r="I16" s="74" t="s">
        <v>43</v>
      </c>
      <c r="J16" s="54">
        <v>2</v>
      </c>
      <c r="K16" s="63">
        <v>2</v>
      </c>
    </row>
    <row r="17" spans="1:11" ht="23.1" customHeight="1" thickBot="1" x14ac:dyDescent="0.25">
      <c r="A17" s="85"/>
      <c r="B17" s="82"/>
      <c r="C17" s="93"/>
      <c r="D17" s="82"/>
      <c r="E17" s="82"/>
      <c r="F17" s="82"/>
      <c r="G17" s="82"/>
      <c r="H17" s="82"/>
      <c r="I17" s="71" t="s">
        <v>84</v>
      </c>
      <c r="J17" s="103">
        <v>19</v>
      </c>
      <c r="K17" s="100"/>
    </row>
    <row r="18" spans="1:11" ht="23.1" customHeight="1" x14ac:dyDescent="0.2">
      <c r="A18" s="83" t="s">
        <v>94</v>
      </c>
      <c r="B18" s="80" t="s">
        <v>37</v>
      </c>
      <c r="C18" s="80" t="s">
        <v>45</v>
      </c>
      <c r="D18" s="80" t="s">
        <v>39</v>
      </c>
      <c r="E18" s="80" t="s">
        <v>46</v>
      </c>
      <c r="F18" s="80" t="s">
        <v>47</v>
      </c>
      <c r="G18" s="80">
        <v>0.53</v>
      </c>
      <c r="H18" s="96">
        <v>0.9</v>
      </c>
      <c r="I18" s="72" t="s">
        <v>51</v>
      </c>
      <c r="J18" s="54">
        <v>0</v>
      </c>
      <c r="K18" s="63">
        <v>6</v>
      </c>
    </row>
    <row r="19" spans="1:11" ht="23.1" customHeight="1" x14ac:dyDescent="0.2">
      <c r="A19" s="84"/>
      <c r="B19" s="81"/>
      <c r="C19" s="81"/>
      <c r="D19" s="81"/>
      <c r="E19" s="81"/>
      <c r="F19" s="81"/>
      <c r="G19" s="81"/>
      <c r="H19" s="97"/>
      <c r="I19" s="73" t="s">
        <v>49</v>
      </c>
      <c r="J19" s="54">
        <v>28</v>
      </c>
      <c r="K19" s="63">
        <v>23</v>
      </c>
    </row>
    <row r="20" spans="1:11" ht="23.1" customHeight="1" x14ac:dyDescent="0.2">
      <c r="A20" s="84"/>
      <c r="B20" s="81"/>
      <c r="C20" s="81"/>
      <c r="D20" s="81"/>
      <c r="E20" s="81"/>
      <c r="F20" s="81"/>
      <c r="G20" s="81"/>
      <c r="H20" s="97"/>
      <c r="I20" s="74" t="s">
        <v>43</v>
      </c>
      <c r="J20" s="54">
        <v>1</v>
      </c>
      <c r="K20" s="63">
        <v>0</v>
      </c>
    </row>
    <row r="21" spans="1:11" ht="23.1" customHeight="1" thickBot="1" x14ac:dyDescent="0.25">
      <c r="A21" s="85"/>
      <c r="B21" s="82"/>
      <c r="C21" s="82"/>
      <c r="D21" s="82"/>
      <c r="E21" s="82"/>
      <c r="F21" s="82"/>
      <c r="G21" s="82"/>
      <c r="H21" s="98"/>
      <c r="I21" s="71" t="s">
        <v>84</v>
      </c>
      <c r="J21" s="94">
        <v>29</v>
      </c>
      <c r="K21" s="95"/>
    </row>
    <row r="22" spans="1:11" ht="23.1" customHeight="1" x14ac:dyDescent="0.2">
      <c r="A22" s="83" t="s">
        <v>95</v>
      </c>
      <c r="B22" s="80" t="s">
        <v>37</v>
      </c>
      <c r="C22" s="80" t="s">
        <v>45</v>
      </c>
      <c r="D22" s="80" t="s">
        <v>39</v>
      </c>
      <c r="E22" s="80" t="s">
        <v>46</v>
      </c>
      <c r="F22" s="80" t="s">
        <v>47</v>
      </c>
      <c r="G22" s="80">
        <v>0.72</v>
      </c>
      <c r="H22" s="80">
        <v>0.92</v>
      </c>
      <c r="I22" s="72" t="s">
        <v>51</v>
      </c>
      <c r="J22" s="58">
        <v>0</v>
      </c>
      <c r="K22" s="64">
        <v>0</v>
      </c>
    </row>
    <row r="23" spans="1:11" ht="23.1" customHeight="1" x14ac:dyDescent="0.2">
      <c r="A23" s="84"/>
      <c r="B23" s="81"/>
      <c r="C23" s="81"/>
      <c r="D23" s="81"/>
      <c r="E23" s="81"/>
      <c r="F23" s="81"/>
      <c r="G23" s="81"/>
      <c r="H23" s="81"/>
      <c r="I23" s="73" t="s">
        <v>49</v>
      </c>
      <c r="J23" s="54">
        <v>7</v>
      </c>
      <c r="K23" s="63">
        <v>7</v>
      </c>
    </row>
    <row r="24" spans="1:11" ht="23.1" customHeight="1" x14ac:dyDescent="0.2">
      <c r="A24" s="84"/>
      <c r="B24" s="81"/>
      <c r="C24" s="81"/>
      <c r="D24" s="81"/>
      <c r="E24" s="81"/>
      <c r="F24" s="81"/>
      <c r="G24" s="81"/>
      <c r="H24" s="81"/>
      <c r="I24" s="74" t="s">
        <v>43</v>
      </c>
      <c r="J24" s="54">
        <v>0</v>
      </c>
      <c r="K24" s="63">
        <v>0</v>
      </c>
    </row>
    <row r="25" spans="1:11" ht="23.1" customHeight="1" thickBot="1" x14ac:dyDescent="0.25">
      <c r="A25" s="85"/>
      <c r="B25" s="82"/>
      <c r="C25" s="82"/>
      <c r="D25" s="82"/>
      <c r="E25" s="82"/>
      <c r="F25" s="82"/>
      <c r="G25" s="82"/>
      <c r="H25" s="82"/>
      <c r="I25" s="71" t="s">
        <v>84</v>
      </c>
      <c r="J25" s="103">
        <v>7</v>
      </c>
      <c r="K25" s="100"/>
    </row>
  </sheetData>
  <mergeCells count="47">
    <mergeCell ref="J9:K9"/>
    <mergeCell ref="J13:K13"/>
    <mergeCell ref="J17:K17"/>
    <mergeCell ref="J25:K25"/>
    <mergeCell ref="E4:E9"/>
    <mergeCell ref="F22:F25"/>
    <mergeCell ref="G22:G25"/>
    <mergeCell ref="H22:H25"/>
    <mergeCell ref="D4:D9"/>
    <mergeCell ref="H4:H9"/>
    <mergeCell ref="G4:G9"/>
    <mergeCell ref="F4:F9"/>
    <mergeCell ref="J21:K21"/>
    <mergeCell ref="H18:H21"/>
    <mergeCell ref="F14:F17"/>
    <mergeCell ref="G14:G17"/>
    <mergeCell ref="H14:H17"/>
    <mergeCell ref="F18:F21"/>
    <mergeCell ref="G18:G21"/>
    <mergeCell ref="D12:D13"/>
    <mergeCell ref="E12:E13"/>
    <mergeCell ref="F10:F13"/>
    <mergeCell ref="G10:G13"/>
    <mergeCell ref="H10:H13"/>
    <mergeCell ref="A22:A25"/>
    <mergeCell ref="B22:B25"/>
    <mergeCell ref="C22:C25"/>
    <mergeCell ref="D22:D25"/>
    <mergeCell ref="E22:E25"/>
    <mergeCell ref="A18:A21"/>
    <mergeCell ref="B18:B21"/>
    <mergeCell ref="C18:C21"/>
    <mergeCell ref="D18:D21"/>
    <mergeCell ref="E18:E21"/>
    <mergeCell ref="D10:D11"/>
    <mergeCell ref="E10:E11"/>
    <mergeCell ref="A14:A17"/>
    <mergeCell ref="B14:B17"/>
    <mergeCell ref="C14:C17"/>
    <mergeCell ref="D14:D17"/>
    <mergeCell ref="E14:E17"/>
    <mergeCell ref="C4:C9"/>
    <mergeCell ref="B4:B9"/>
    <mergeCell ref="A4:A9"/>
    <mergeCell ref="A10:A13"/>
    <mergeCell ref="B10:B13"/>
    <mergeCell ref="C10:C13"/>
  </mergeCells>
  <pageMargins left="0.45" right="0.45" top="0.75" bottom="0.75" header="0.3" footer="0.3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:K3"/>
    </sheetView>
  </sheetViews>
  <sheetFormatPr defaultRowHeight="15" x14ac:dyDescent="0.25"/>
  <cols>
    <col min="1" max="1" width="6.140625" customWidth="1"/>
    <col min="2" max="2" width="4.42578125" customWidth="1"/>
    <col min="4" max="4" width="35.140625" customWidth="1"/>
    <col min="5" max="5" width="11.28515625" style="14" bestFit="1" customWidth="1"/>
    <col min="6" max="8" width="7.42578125" customWidth="1"/>
    <col min="9" max="9" width="9.5703125" bestFit="1" customWidth="1"/>
    <col min="10" max="10" width="11.28515625" bestFit="1" customWidth="1"/>
    <col min="11" max="11" width="9.5703125" bestFit="1" customWidth="1"/>
    <col min="12" max="12" width="9.140625" bestFit="1" customWidth="1"/>
    <col min="13" max="13" width="6.42578125" customWidth="1"/>
  </cols>
  <sheetData>
    <row r="1" spans="1:11" ht="14.45" x14ac:dyDescent="0.35">
      <c r="A1" s="3" t="s">
        <v>65</v>
      </c>
    </row>
    <row r="2" spans="1:11" thickBot="1" x14ac:dyDescent="0.4"/>
    <row r="3" spans="1:11" ht="39.6" thickBot="1" x14ac:dyDescent="0.4">
      <c r="A3" s="104" t="s">
        <v>66</v>
      </c>
      <c r="B3" s="104"/>
      <c r="C3" s="4" t="s">
        <v>52</v>
      </c>
      <c r="D3" s="4" t="s">
        <v>0</v>
      </c>
      <c r="E3" s="4" t="s">
        <v>53</v>
      </c>
      <c r="F3" s="5" t="s">
        <v>67</v>
      </c>
      <c r="G3" s="6" t="s">
        <v>54</v>
      </c>
      <c r="H3" s="7" t="s">
        <v>68</v>
      </c>
      <c r="I3" s="6" t="s">
        <v>55</v>
      </c>
      <c r="J3" s="6" t="s">
        <v>56</v>
      </c>
      <c r="K3" s="6" t="s">
        <v>57</v>
      </c>
    </row>
    <row r="4" spans="1:11" ht="14.45" x14ac:dyDescent="0.35">
      <c r="A4" s="8" t="s">
        <v>69</v>
      </c>
      <c r="B4" s="8" t="s">
        <v>70</v>
      </c>
      <c r="C4" s="15"/>
      <c r="D4" s="15"/>
      <c r="E4" s="16"/>
      <c r="F4" s="17"/>
      <c r="G4" s="18"/>
      <c r="H4" s="19"/>
      <c r="I4" s="18"/>
      <c r="J4" s="18"/>
      <c r="K4" s="20"/>
    </row>
    <row r="5" spans="1:11" ht="14.45" x14ac:dyDescent="0.35">
      <c r="A5" s="21"/>
      <c r="B5" s="22" t="s">
        <v>71</v>
      </c>
      <c r="C5" s="23"/>
      <c r="D5" s="23"/>
      <c r="E5" s="24"/>
      <c r="F5" s="25"/>
      <c r="G5" s="26"/>
      <c r="H5" s="27"/>
      <c r="I5" s="26"/>
      <c r="J5" s="26"/>
      <c r="K5" s="28"/>
    </row>
    <row r="6" spans="1:11" ht="14.45" x14ac:dyDescent="0.35">
      <c r="B6" s="9"/>
      <c r="C6" s="9">
        <v>200001</v>
      </c>
      <c r="D6" s="9" t="s">
        <v>29</v>
      </c>
      <c r="E6" s="11" t="s">
        <v>59</v>
      </c>
      <c r="F6" s="29" t="s">
        <v>58</v>
      </c>
      <c r="G6" s="30">
        <v>0</v>
      </c>
      <c r="H6" s="31">
        <v>2.6459999999999999</v>
      </c>
      <c r="I6" s="32">
        <v>0</v>
      </c>
      <c r="J6" s="32">
        <v>1.1319999999999999</v>
      </c>
      <c r="K6" s="33">
        <v>754</v>
      </c>
    </row>
    <row r="7" spans="1:11" ht="14.45" x14ac:dyDescent="0.35">
      <c r="B7" s="9"/>
      <c r="C7" s="9">
        <v>200008</v>
      </c>
      <c r="D7" s="9" t="s">
        <v>26</v>
      </c>
      <c r="E7" s="11" t="s">
        <v>59</v>
      </c>
      <c r="F7" s="29" t="s">
        <v>58</v>
      </c>
      <c r="G7" s="30">
        <v>0</v>
      </c>
      <c r="H7" s="31">
        <v>2.7759999999999998</v>
      </c>
      <c r="I7" s="32">
        <v>0</v>
      </c>
      <c r="J7" s="32">
        <v>1.079</v>
      </c>
      <c r="K7" s="33">
        <v>719</v>
      </c>
    </row>
    <row r="8" spans="1:11" ht="14.45" x14ac:dyDescent="0.35">
      <c r="B8" s="9"/>
      <c r="C8" s="9">
        <v>200009</v>
      </c>
      <c r="D8" s="9" t="s">
        <v>11</v>
      </c>
      <c r="E8" s="11" t="s">
        <v>59</v>
      </c>
      <c r="F8" s="29">
        <v>0.437</v>
      </c>
      <c r="G8" s="30">
        <v>0.78500000000000003</v>
      </c>
      <c r="H8" s="31">
        <v>1.3089999999999999</v>
      </c>
      <c r="I8" s="32">
        <v>13</v>
      </c>
      <c r="J8" s="32">
        <v>16.561</v>
      </c>
      <c r="K8" s="33">
        <v>8579</v>
      </c>
    </row>
    <row r="9" spans="1:11" ht="14.45" x14ac:dyDescent="0.35">
      <c r="B9" s="9"/>
      <c r="C9" s="9">
        <v>200018</v>
      </c>
      <c r="D9" s="9" t="s">
        <v>1</v>
      </c>
      <c r="E9" s="11" t="s">
        <v>58</v>
      </c>
      <c r="F9" s="29" t="s">
        <v>58</v>
      </c>
      <c r="G9" s="30" t="s">
        <v>58</v>
      </c>
      <c r="H9" s="31" t="s">
        <v>58</v>
      </c>
      <c r="I9" s="32">
        <v>0</v>
      </c>
      <c r="J9" s="32">
        <v>0.69399999999999995</v>
      </c>
      <c r="K9" s="33">
        <v>462</v>
      </c>
    </row>
    <row r="10" spans="1:11" ht="14.45" x14ac:dyDescent="0.35">
      <c r="B10" s="9"/>
      <c r="C10" s="9">
        <v>200019</v>
      </c>
      <c r="D10" s="9" t="s">
        <v>60</v>
      </c>
      <c r="E10" s="11" t="s">
        <v>58</v>
      </c>
      <c r="F10" s="29" t="s">
        <v>58</v>
      </c>
      <c r="G10" s="30" t="s">
        <v>58</v>
      </c>
      <c r="H10" s="31" t="s">
        <v>58</v>
      </c>
      <c r="I10" s="32" t="s">
        <v>58</v>
      </c>
      <c r="J10" s="32" t="s">
        <v>58</v>
      </c>
      <c r="K10" s="33" t="s">
        <v>58</v>
      </c>
    </row>
    <row r="11" spans="1:11" ht="14.45" x14ac:dyDescent="0.35">
      <c r="B11" s="9"/>
      <c r="C11" s="9">
        <v>200020</v>
      </c>
      <c r="D11" s="9" t="s">
        <v>22</v>
      </c>
      <c r="E11" s="11" t="s">
        <v>58</v>
      </c>
      <c r="F11" s="29" t="s">
        <v>58</v>
      </c>
      <c r="G11" s="30" t="s">
        <v>58</v>
      </c>
      <c r="H11" s="31" t="s">
        <v>58</v>
      </c>
      <c r="I11" s="32">
        <v>1</v>
      </c>
      <c r="J11" s="32">
        <v>0.82899999999999996</v>
      </c>
      <c r="K11" s="33">
        <v>552</v>
      </c>
    </row>
    <row r="12" spans="1:11" ht="14.45" x14ac:dyDescent="0.35">
      <c r="B12" s="9"/>
      <c r="C12" s="9">
        <v>200021</v>
      </c>
      <c r="D12" s="9" t="s">
        <v>27</v>
      </c>
      <c r="E12" s="11" t="s">
        <v>58</v>
      </c>
      <c r="F12" s="29" t="s">
        <v>58</v>
      </c>
      <c r="G12" s="30" t="s">
        <v>58</v>
      </c>
      <c r="H12" s="31" t="s">
        <v>58</v>
      </c>
      <c r="I12" s="32">
        <v>0</v>
      </c>
      <c r="J12" s="32">
        <v>0.91900000000000004</v>
      </c>
      <c r="K12" s="33">
        <v>612</v>
      </c>
    </row>
    <row r="13" spans="1:11" ht="14.45" x14ac:dyDescent="0.35">
      <c r="B13" s="9"/>
      <c r="C13" s="9">
        <v>200024</v>
      </c>
      <c r="D13" s="9" t="s">
        <v>5</v>
      </c>
      <c r="E13" s="11" t="s">
        <v>59</v>
      </c>
      <c r="F13" s="29">
        <v>0.23699999999999999</v>
      </c>
      <c r="G13" s="30">
        <v>0.93</v>
      </c>
      <c r="H13" s="31">
        <v>2.532</v>
      </c>
      <c r="I13" s="32">
        <v>3</v>
      </c>
      <c r="J13" s="32">
        <v>3.2250000000000001</v>
      </c>
      <c r="K13" s="33">
        <v>2150</v>
      </c>
    </row>
    <row r="14" spans="1:11" ht="14.45" x14ac:dyDescent="0.35">
      <c r="B14" s="9"/>
      <c r="C14" s="9">
        <v>200025</v>
      </c>
      <c r="D14" s="9" t="s">
        <v>16</v>
      </c>
      <c r="E14" s="11" t="s">
        <v>58</v>
      </c>
      <c r="F14" s="29" t="s">
        <v>58</v>
      </c>
      <c r="G14" s="30" t="s">
        <v>58</v>
      </c>
      <c r="H14" s="31" t="s">
        <v>58</v>
      </c>
      <c r="I14" s="32" t="s">
        <v>58</v>
      </c>
      <c r="J14" s="32" t="s">
        <v>58</v>
      </c>
      <c r="K14" s="33" t="s">
        <v>58</v>
      </c>
    </row>
    <row r="15" spans="1:11" ht="14.45" x14ac:dyDescent="0.35">
      <c r="B15" s="9"/>
      <c r="C15" s="9">
        <v>200031</v>
      </c>
      <c r="D15" s="9" t="s">
        <v>4</v>
      </c>
      <c r="E15" s="11" t="s">
        <v>58</v>
      </c>
      <c r="F15" s="29" t="s">
        <v>58</v>
      </c>
      <c r="G15" s="30" t="s">
        <v>58</v>
      </c>
      <c r="H15" s="31" t="s">
        <v>58</v>
      </c>
      <c r="I15" s="32">
        <v>0</v>
      </c>
      <c r="J15" s="32">
        <v>0.32700000000000001</v>
      </c>
      <c r="K15" s="33">
        <v>172</v>
      </c>
    </row>
    <row r="16" spans="1:11" ht="14.45" x14ac:dyDescent="0.35">
      <c r="B16" s="9"/>
      <c r="C16" s="9">
        <v>200033</v>
      </c>
      <c r="D16" s="9" t="s">
        <v>25</v>
      </c>
      <c r="E16" s="11" t="s">
        <v>59</v>
      </c>
      <c r="F16" s="29">
        <v>0.38200000000000001</v>
      </c>
      <c r="G16" s="30">
        <v>0.72699999999999998</v>
      </c>
      <c r="H16" s="31">
        <v>1.2629999999999999</v>
      </c>
      <c r="I16" s="32">
        <v>11</v>
      </c>
      <c r="J16" s="32">
        <v>15.141</v>
      </c>
      <c r="K16" s="33">
        <v>9479</v>
      </c>
    </row>
    <row r="17" spans="2:11" ht="14.45" x14ac:dyDescent="0.35">
      <c r="B17" s="9"/>
      <c r="C17" s="9">
        <v>200034</v>
      </c>
      <c r="D17" s="9" t="s">
        <v>19</v>
      </c>
      <c r="E17" s="11" t="s">
        <v>59</v>
      </c>
      <c r="F17" s="29">
        <v>3.5999999999999997E-2</v>
      </c>
      <c r="G17" s="30">
        <v>0.71</v>
      </c>
      <c r="H17" s="31">
        <v>3.5</v>
      </c>
      <c r="I17" s="32">
        <v>1</v>
      </c>
      <c r="J17" s="32">
        <v>1.409</v>
      </c>
      <c r="K17" s="33">
        <v>939</v>
      </c>
    </row>
    <row r="18" spans="2:11" ht="14.45" x14ac:dyDescent="0.35">
      <c r="B18" s="9"/>
      <c r="C18" s="9">
        <v>200037</v>
      </c>
      <c r="D18" s="9" t="s">
        <v>7</v>
      </c>
      <c r="E18" s="11" t="s">
        <v>58</v>
      </c>
      <c r="F18" s="29" t="s">
        <v>58</v>
      </c>
      <c r="G18" s="30" t="s">
        <v>58</v>
      </c>
      <c r="H18" s="31" t="s">
        <v>58</v>
      </c>
      <c r="I18" s="32">
        <v>0</v>
      </c>
      <c r="J18" s="32">
        <v>0.18099999999999999</v>
      </c>
      <c r="K18" s="33">
        <v>120</v>
      </c>
    </row>
    <row r="19" spans="2:11" ht="14.45" x14ac:dyDescent="0.35">
      <c r="B19" s="9"/>
      <c r="C19" s="9">
        <v>200039</v>
      </c>
      <c r="D19" s="9" t="s">
        <v>61</v>
      </c>
      <c r="E19" s="11" t="s">
        <v>59</v>
      </c>
      <c r="F19" s="29">
        <v>0.40400000000000003</v>
      </c>
      <c r="G19" s="30">
        <v>1.27</v>
      </c>
      <c r="H19" s="31">
        <v>3.0640000000000001</v>
      </c>
      <c r="I19" s="32">
        <v>4</v>
      </c>
      <c r="J19" s="32">
        <v>3.149</v>
      </c>
      <c r="K19" s="33">
        <v>2099</v>
      </c>
    </row>
    <row r="20" spans="2:11" ht="14.45" x14ac:dyDescent="0.35">
      <c r="B20" s="9"/>
      <c r="C20" s="9">
        <v>200041</v>
      </c>
      <c r="D20" s="9" t="s">
        <v>9</v>
      </c>
      <c r="E20" s="11" t="s">
        <v>58</v>
      </c>
      <c r="F20" s="29" t="s">
        <v>58</v>
      </c>
      <c r="G20" s="30" t="s">
        <v>58</v>
      </c>
      <c r="H20" s="31" t="s">
        <v>58</v>
      </c>
      <c r="I20" s="32" t="s">
        <v>58</v>
      </c>
      <c r="J20" s="32" t="s">
        <v>58</v>
      </c>
      <c r="K20" s="33" t="s">
        <v>58</v>
      </c>
    </row>
    <row r="21" spans="2:11" ht="14.45" x14ac:dyDescent="0.35">
      <c r="B21" s="9"/>
      <c r="C21" s="9">
        <v>200050</v>
      </c>
      <c r="D21" s="9" t="s">
        <v>10</v>
      </c>
      <c r="E21" s="11" t="s">
        <v>58</v>
      </c>
      <c r="F21" s="29" t="s">
        <v>58</v>
      </c>
      <c r="G21" s="30" t="s">
        <v>58</v>
      </c>
      <c r="H21" s="31" t="s">
        <v>58</v>
      </c>
      <c r="I21" s="32">
        <v>0</v>
      </c>
      <c r="J21" s="32">
        <v>0.114</v>
      </c>
      <c r="K21" s="33">
        <v>75</v>
      </c>
    </row>
    <row r="22" spans="2:11" ht="14.45" x14ac:dyDescent="0.35">
      <c r="B22" s="9"/>
      <c r="C22" s="9">
        <v>200052</v>
      </c>
      <c r="D22" s="9" t="s">
        <v>15</v>
      </c>
      <c r="E22" s="11" t="s">
        <v>58</v>
      </c>
      <c r="F22" s="29" t="s">
        <v>58</v>
      </c>
      <c r="G22" s="30" t="s">
        <v>58</v>
      </c>
      <c r="H22" s="31" t="s">
        <v>58</v>
      </c>
      <c r="I22" s="32">
        <v>0</v>
      </c>
      <c r="J22" s="32">
        <v>1.2E-2</v>
      </c>
      <c r="K22" s="33">
        <v>8</v>
      </c>
    </row>
    <row r="23" spans="2:11" ht="14.45" x14ac:dyDescent="0.35">
      <c r="B23" s="9"/>
      <c r="C23" s="9">
        <v>200063</v>
      </c>
      <c r="D23" s="9" t="s">
        <v>28</v>
      </c>
      <c r="E23" s="11" t="s">
        <v>58</v>
      </c>
      <c r="F23" s="29" t="s">
        <v>58</v>
      </c>
      <c r="G23" s="30" t="s">
        <v>58</v>
      </c>
      <c r="H23" s="31" t="s">
        <v>58</v>
      </c>
      <c r="I23" s="32" t="s">
        <v>58</v>
      </c>
      <c r="J23" s="32" t="s">
        <v>58</v>
      </c>
      <c r="K23" s="33" t="s">
        <v>58</v>
      </c>
    </row>
    <row r="24" spans="2:11" ht="14.45" x14ac:dyDescent="0.35">
      <c r="B24" s="34" t="s">
        <v>72</v>
      </c>
      <c r="C24" s="9"/>
      <c r="D24" s="9"/>
      <c r="E24" s="11"/>
      <c r="F24" s="29"/>
      <c r="G24" s="30"/>
      <c r="H24" s="31"/>
      <c r="I24" s="32"/>
      <c r="J24" s="32"/>
      <c r="K24" s="33"/>
    </row>
    <row r="25" spans="2:11" ht="14.45" x14ac:dyDescent="0.35">
      <c r="B25" s="9"/>
      <c r="C25" s="9">
        <v>201300</v>
      </c>
      <c r="D25" s="9" t="s">
        <v>2</v>
      </c>
      <c r="E25" s="11" t="s">
        <v>58</v>
      </c>
      <c r="F25" s="29" t="s">
        <v>58</v>
      </c>
      <c r="G25" s="30" t="s">
        <v>58</v>
      </c>
      <c r="H25" s="31" t="s">
        <v>58</v>
      </c>
      <c r="I25" s="32" t="s">
        <v>58</v>
      </c>
      <c r="J25" s="32" t="s">
        <v>58</v>
      </c>
      <c r="K25" s="33" t="s">
        <v>58</v>
      </c>
    </row>
    <row r="26" spans="2:11" ht="14.45" x14ac:dyDescent="0.35">
      <c r="B26" s="9"/>
      <c r="C26" s="9">
        <v>201301</v>
      </c>
      <c r="D26" s="9" t="s">
        <v>24</v>
      </c>
      <c r="E26" s="11" t="s">
        <v>58</v>
      </c>
      <c r="F26" s="29" t="s">
        <v>58</v>
      </c>
      <c r="G26" s="30" t="s">
        <v>58</v>
      </c>
      <c r="H26" s="31" t="s">
        <v>58</v>
      </c>
      <c r="I26" s="32" t="s">
        <v>58</v>
      </c>
      <c r="J26" s="32" t="s">
        <v>58</v>
      </c>
      <c r="K26" s="33" t="s">
        <v>58</v>
      </c>
    </row>
    <row r="27" spans="2:11" ht="14.45" x14ac:dyDescent="0.35">
      <c r="B27" s="9"/>
      <c r="C27" s="9">
        <v>201302</v>
      </c>
      <c r="D27" s="9" t="s">
        <v>63</v>
      </c>
      <c r="E27" s="11" t="s">
        <v>58</v>
      </c>
      <c r="F27" s="29" t="s">
        <v>58</v>
      </c>
      <c r="G27" s="30" t="s">
        <v>58</v>
      </c>
      <c r="H27" s="31" t="s">
        <v>58</v>
      </c>
      <c r="I27" s="32">
        <v>0</v>
      </c>
      <c r="J27" s="32">
        <v>4.9000000000000002E-2</v>
      </c>
      <c r="K27" s="33">
        <v>26</v>
      </c>
    </row>
    <row r="28" spans="2:11" ht="14.45" x14ac:dyDescent="0.35">
      <c r="B28" s="9"/>
      <c r="C28" s="9">
        <v>201303</v>
      </c>
      <c r="D28" s="9" t="s">
        <v>17</v>
      </c>
      <c r="E28" s="11" t="s">
        <v>58</v>
      </c>
      <c r="F28" s="29" t="s">
        <v>58</v>
      </c>
      <c r="G28" s="30" t="s">
        <v>58</v>
      </c>
      <c r="H28" s="31" t="s">
        <v>58</v>
      </c>
      <c r="I28" s="32" t="s">
        <v>58</v>
      </c>
      <c r="J28" s="32" t="s">
        <v>58</v>
      </c>
      <c r="K28" s="33" t="s">
        <v>58</v>
      </c>
    </row>
    <row r="29" spans="2:11" ht="14.45" x14ac:dyDescent="0.35">
      <c r="B29" s="9"/>
      <c r="C29" s="9">
        <v>201304</v>
      </c>
      <c r="D29" s="9" t="s">
        <v>14</v>
      </c>
      <c r="E29" s="11" t="s">
        <v>58</v>
      </c>
      <c r="F29" s="29" t="s">
        <v>58</v>
      </c>
      <c r="G29" s="30" t="s">
        <v>58</v>
      </c>
      <c r="H29" s="31" t="s">
        <v>58</v>
      </c>
      <c r="I29" s="32">
        <v>0</v>
      </c>
      <c r="J29" s="32">
        <v>3.9E-2</v>
      </c>
      <c r="K29" s="33">
        <v>26</v>
      </c>
    </row>
    <row r="30" spans="2:11" ht="14.45" x14ac:dyDescent="0.35">
      <c r="B30" s="9"/>
      <c r="C30" s="9">
        <v>201305</v>
      </c>
      <c r="D30" s="9" t="s">
        <v>3</v>
      </c>
      <c r="E30" s="11" t="s">
        <v>58</v>
      </c>
      <c r="F30" s="29" t="s">
        <v>58</v>
      </c>
      <c r="G30" s="30" t="s">
        <v>58</v>
      </c>
      <c r="H30" s="31" t="s">
        <v>58</v>
      </c>
      <c r="I30" s="32" t="s">
        <v>58</v>
      </c>
      <c r="J30" s="32" t="s">
        <v>58</v>
      </c>
      <c r="K30" s="33" t="s">
        <v>58</v>
      </c>
    </row>
    <row r="31" spans="2:11" ht="14.45" x14ac:dyDescent="0.35">
      <c r="B31" s="9"/>
      <c r="C31" s="9">
        <v>201306</v>
      </c>
      <c r="D31" s="9" t="s">
        <v>18</v>
      </c>
      <c r="E31" s="11" t="s">
        <v>58</v>
      </c>
      <c r="F31" s="29" t="s">
        <v>58</v>
      </c>
      <c r="G31" s="30" t="s">
        <v>58</v>
      </c>
      <c r="H31" s="31" t="s">
        <v>58</v>
      </c>
      <c r="I31" s="32" t="s">
        <v>58</v>
      </c>
      <c r="J31" s="32" t="s">
        <v>58</v>
      </c>
      <c r="K31" s="33" t="s">
        <v>58</v>
      </c>
    </row>
    <row r="32" spans="2:11" ht="14.45" x14ac:dyDescent="0.35">
      <c r="B32" s="9"/>
      <c r="C32" s="9">
        <v>201307</v>
      </c>
      <c r="D32" s="9" t="s">
        <v>13</v>
      </c>
      <c r="E32" s="11" t="s">
        <v>58</v>
      </c>
      <c r="F32" s="29" t="s">
        <v>58</v>
      </c>
      <c r="G32" s="30" t="s">
        <v>58</v>
      </c>
      <c r="H32" s="31" t="s">
        <v>58</v>
      </c>
      <c r="I32" s="32" t="s">
        <v>58</v>
      </c>
      <c r="J32" s="32" t="s">
        <v>58</v>
      </c>
      <c r="K32" s="33" t="s">
        <v>58</v>
      </c>
    </row>
    <row r="33" spans="1:11" x14ac:dyDescent="0.25">
      <c r="B33" s="9"/>
      <c r="C33" s="9">
        <v>201308</v>
      </c>
      <c r="D33" s="9" t="s">
        <v>8</v>
      </c>
      <c r="E33" s="11" t="s">
        <v>58</v>
      </c>
      <c r="F33" s="29" t="s">
        <v>58</v>
      </c>
      <c r="G33" s="30" t="s">
        <v>58</v>
      </c>
      <c r="H33" s="31" t="s">
        <v>58</v>
      </c>
      <c r="I33" s="32" t="s">
        <v>58</v>
      </c>
      <c r="J33" s="32" t="s">
        <v>58</v>
      </c>
      <c r="K33" s="33" t="s">
        <v>58</v>
      </c>
    </row>
    <row r="34" spans="1:11" x14ac:dyDescent="0.25">
      <c r="B34" s="9"/>
      <c r="C34" s="9">
        <v>201309</v>
      </c>
      <c r="D34" s="9" t="s">
        <v>12</v>
      </c>
      <c r="E34" s="11" t="s">
        <v>58</v>
      </c>
      <c r="F34" s="29" t="s">
        <v>58</v>
      </c>
      <c r="G34" s="30" t="s">
        <v>58</v>
      </c>
      <c r="H34" s="31" t="s">
        <v>58</v>
      </c>
      <c r="I34" s="32" t="s">
        <v>58</v>
      </c>
      <c r="J34" s="32" t="s">
        <v>58</v>
      </c>
      <c r="K34" s="33" t="s">
        <v>58</v>
      </c>
    </row>
    <row r="35" spans="1:11" x14ac:dyDescent="0.25">
      <c r="B35" s="9"/>
      <c r="C35" s="9">
        <v>201310</v>
      </c>
      <c r="D35" s="9" t="s">
        <v>23</v>
      </c>
      <c r="E35" s="11" t="s">
        <v>58</v>
      </c>
      <c r="F35" s="29" t="s">
        <v>58</v>
      </c>
      <c r="G35" s="30" t="s">
        <v>58</v>
      </c>
      <c r="H35" s="31" t="s">
        <v>58</v>
      </c>
      <c r="I35" s="32" t="s">
        <v>58</v>
      </c>
      <c r="J35" s="32" t="s">
        <v>58</v>
      </c>
      <c r="K35" s="33" t="s">
        <v>58</v>
      </c>
    </row>
    <row r="36" spans="1:11" x14ac:dyDescent="0.25">
      <c r="B36" s="9"/>
      <c r="C36" s="9">
        <v>201311</v>
      </c>
      <c r="D36" s="9" t="s">
        <v>6</v>
      </c>
      <c r="E36" s="11" t="s">
        <v>58</v>
      </c>
      <c r="F36" s="29" t="s">
        <v>58</v>
      </c>
      <c r="G36" s="30" t="s">
        <v>58</v>
      </c>
      <c r="H36" s="31" t="s">
        <v>58</v>
      </c>
      <c r="I36" s="32" t="s">
        <v>58</v>
      </c>
      <c r="J36" s="32" t="s">
        <v>58</v>
      </c>
      <c r="K36" s="33" t="s">
        <v>58</v>
      </c>
    </row>
    <row r="37" spans="1:11" x14ac:dyDescent="0.25">
      <c r="B37" s="9"/>
      <c r="C37" s="9">
        <v>201312</v>
      </c>
      <c r="D37" s="9" t="s">
        <v>21</v>
      </c>
      <c r="E37" s="11" t="s">
        <v>58</v>
      </c>
      <c r="F37" s="29" t="s">
        <v>58</v>
      </c>
      <c r="G37" s="30" t="s">
        <v>58</v>
      </c>
      <c r="H37" s="31" t="s">
        <v>58</v>
      </c>
      <c r="I37" s="32" t="s">
        <v>58</v>
      </c>
      <c r="J37" s="32" t="s">
        <v>58</v>
      </c>
      <c r="K37" s="33" t="s">
        <v>58</v>
      </c>
    </row>
    <row r="38" spans="1:11" x14ac:dyDescent="0.25">
      <c r="B38" s="9"/>
      <c r="C38" s="9">
        <v>201313</v>
      </c>
      <c r="D38" s="9" t="s">
        <v>64</v>
      </c>
      <c r="E38" s="11" t="s">
        <v>58</v>
      </c>
      <c r="F38" s="29" t="s">
        <v>58</v>
      </c>
      <c r="G38" s="30" t="s">
        <v>58</v>
      </c>
      <c r="H38" s="31" t="s">
        <v>58</v>
      </c>
      <c r="I38" s="32" t="s">
        <v>58</v>
      </c>
      <c r="J38" s="32" t="s">
        <v>58</v>
      </c>
      <c r="K38" s="33" t="s">
        <v>58</v>
      </c>
    </row>
    <row r="39" spans="1:11" x14ac:dyDescent="0.25">
      <c r="B39" s="9"/>
      <c r="C39" s="9">
        <v>201314</v>
      </c>
      <c r="D39" s="9" t="s">
        <v>62</v>
      </c>
      <c r="E39" s="11" t="s">
        <v>58</v>
      </c>
      <c r="F39" s="29" t="s">
        <v>58</v>
      </c>
      <c r="G39" s="30" t="s">
        <v>58</v>
      </c>
      <c r="H39" s="31" t="s">
        <v>58</v>
      </c>
      <c r="I39" s="32">
        <v>0</v>
      </c>
      <c r="J39" s="32">
        <v>8.5000000000000006E-2</v>
      </c>
      <c r="K39" s="33">
        <v>56</v>
      </c>
    </row>
    <row r="40" spans="1:11" ht="15.75" thickBot="1" x14ac:dyDescent="0.3">
      <c r="B40" s="9"/>
      <c r="C40" s="9">
        <v>201315</v>
      </c>
      <c r="D40" s="9" t="s">
        <v>20</v>
      </c>
      <c r="E40" s="11" t="s">
        <v>58</v>
      </c>
      <c r="F40" s="29" t="s">
        <v>58</v>
      </c>
      <c r="G40" s="30" t="s">
        <v>58</v>
      </c>
      <c r="H40" s="31" t="s">
        <v>58</v>
      </c>
      <c r="I40" s="32" t="s">
        <v>58</v>
      </c>
      <c r="J40" s="32" t="s">
        <v>58</v>
      </c>
      <c r="K40" s="33" t="s">
        <v>58</v>
      </c>
    </row>
    <row r="41" spans="1:11" x14ac:dyDescent="0.25">
      <c r="A41" s="8" t="s">
        <v>73</v>
      </c>
      <c r="B41" s="8" t="s">
        <v>74</v>
      </c>
      <c r="C41" s="15"/>
      <c r="D41" s="15"/>
      <c r="E41" s="16"/>
      <c r="F41" s="17"/>
      <c r="G41" s="18"/>
      <c r="H41" s="19"/>
      <c r="I41" s="18"/>
      <c r="J41" s="18"/>
      <c r="K41" s="20"/>
    </row>
    <row r="42" spans="1:11" x14ac:dyDescent="0.25">
      <c r="A42" s="21"/>
      <c r="B42" s="22" t="s">
        <v>71</v>
      </c>
      <c r="C42" s="23"/>
      <c r="D42" s="23"/>
      <c r="E42" s="24"/>
      <c r="F42" s="25"/>
      <c r="G42" s="26"/>
      <c r="H42" s="27"/>
      <c r="I42" s="26"/>
      <c r="J42" s="26"/>
      <c r="K42" s="28"/>
    </row>
    <row r="43" spans="1:11" x14ac:dyDescent="0.25">
      <c r="B43" s="9"/>
      <c r="C43">
        <v>200001</v>
      </c>
      <c r="D43" t="s">
        <v>29</v>
      </c>
      <c r="E43" s="14" t="s">
        <v>59</v>
      </c>
      <c r="F43" s="35">
        <v>3.5000000000000003E-2</v>
      </c>
      <c r="G43" s="36">
        <v>0.69299999999999995</v>
      </c>
      <c r="H43" s="37">
        <v>3.415</v>
      </c>
      <c r="I43" s="38">
        <v>1</v>
      </c>
      <c r="J43" s="38">
        <v>1.444</v>
      </c>
      <c r="K43" s="39">
        <v>1111</v>
      </c>
    </row>
    <row r="44" spans="1:11" x14ac:dyDescent="0.25">
      <c r="B44" s="9"/>
      <c r="C44">
        <v>200008</v>
      </c>
      <c r="D44" t="s">
        <v>26</v>
      </c>
      <c r="E44" s="14" t="s">
        <v>59</v>
      </c>
      <c r="F44" s="35">
        <v>0.27300000000000002</v>
      </c>
      <c r="G44" s="36">
        <v>1.6259999999999999</v>
      </c>
      <c r="H44" s="37">
        <v>5.3719999999999999</v>
      </c>
      <c r="I44" s="38">
        <v>2</v>
      </c>
      <c r="J44" s="38">
        <v>1.23</v>
      </c>
      <c r="K44" s="39">
        <v>946</v>
      </c>
    </row>
    <row r="45" spans="1:11" x14ac:dyDescent="0.25">
      <c r="B45" s="9"/>
      <c r="C45">
        <v>200009</v>
      </c>
      <c r="D45" t="s">
        <v>11</v>
      </c>
      <c r="E45" s="14" t="s">
        <v>75</v>
      </c>
      <c r="F45" s="35">
        <v>1.33</v>
      </c>
      <c r="G45" s="36">
        <v>1.88</v>
      </c>
      <c r="H45" s="37">
        <v>2.5859999999999999</v>
      </c>
      <c r="I45" s="38">
        <v>35</v>
      </c>
      <c r="J45" s="38">
        <v>18.617000000000001</v>
      </c>
      <c r="K45" s="39">
        <v>8786</v>
      </c>
    </row>
    <row r="46" spans="1:11" x14ac:dyDescent="0.25">
      <c r="B46" s="9"/>
      <c r="C46">
        <v>200018</v>
      </c>
      <c r="D46" t="s">
        <v>1</v>
      </c>
      <c r="E46" s="14" t="s">
        <v>58</v>
      </c>
      <c r="F46" s="35" t="s">
        <v>58</v>
      </c>
      <c r="G46" s="36" t="s">
        <v>58</v>
      </c>
      <c r="H46" s="37" t="s">
        <v>58</v>
      </c>
      <c r="I46" s="38">
        <v>1</v>
      </c>
      <c r="J46" s="38">
        <v>0.89300000000000002</v>
      </c>
      <c r="K46" s="39">
        <v>687</v>
      </c>
    </row>
    <row r="47" spans="1:11" x14ac:dyDescent="0.25">
      <c r="B47" s="9"/>
      <c r="C47">
        <v>200019</v>
      </c>
      <c r="D47" t="s">
        <v>60</v>
      </c>
      <c r="E47" s="14" t="s">
        <v>58</v>
      </c>
      <c r="F47" s="35" t="s">
        <v>58</v>
      </c>
      <c r="G47" s="36" t="s">
        <v>58</v>
      </c>
      <c r="H47" s="37" t="s">
        <v>58</v>
      </c>
      <c r="I47" s="38" t="s">
        <v>58</v>
      </c>
      <c r="J47" s="38" t="s">
        <v>58</v>
      </c>
      <c r="K47" s="39" t="s">
        <v>58</v>
      </c>
    </row>
    <row r="48" spans="1:11" x14ac:dyDescent="0.25">
      <c r="B48" s="9"/>
      <c r="C48">
        <v>200020</v>
      </c>
      <c r="D48" t="s">
        <v>22</v>
      </c>
      <c r="E48" s="14" t="s">
        <v>59</v>
      </c>
      <c r="F48" s="35">
        <v>0.32500000000000001</v>
      </c>
      <c r="G48" s="36">
        <v>1.9359999999999999</v>
      </c>
      <c r="H48" s="37">
        <v>6.3970000000000002</v>
      </c>
      <c r="I48" s="38">
        <v>2</v>
      </c>
      <c r="J48" s="38">
        <v>1.0329999999999999</v>
      </c>
      <c r="K48" s="39">
        <v>795</v>
      </c>
    </row>
    <row r="49" spans="2:11" x14ac:dyDescent="0.25">
      <c r="B49" s="9"/>
      <c r="C49">
        <v>200021</v>
      </c>
      <c r="D49" t="s">
        <v>27</v>
      </c>
      <c r="E49" s="14" t="s">
        <v>59</v>
      </c>
      <c r="F49" s="35">
        <v>4.9000000000000002E-2</v>
      </c>
      <c r="G49" s="36">
        <v>0.97899999999999998</v>
      </c>
      <c r="H49" s="37">
        <v>4.83</v>
      </c>
      <c r="I49" s="38">
        <v>1</v>
      </c>
      <c r="J49" s="38">
        <v>1.0209999999999999</v>
      </c>
      <c r="K49" s="39">
        <v>785</v>
      </c>
    </row>
    <row r="50" spans="2:11" x14ac:dyDescent="0.25">
      <c r="B50" s="9"/>
      <c r="C50">
        <v>200024</v>
      </c>
      <c r="D50" t="s">
        <v>5</v>
      </c>
      <c r="E50" s="14" t="s">
        <v>59</v>
      </c>
      <c r="F50" s="35">
        <v>0.96699999999999997</v>
      </c>
      <c r="G50" s="36">
        <v>2.2109999999999999</v>
      </c>
      <c r="H50" s="37">
        <v>4.3739999999999997</v>
      </c>
      <c r="I50" s="38">
        <v>7</v>
      </c>
      <c r="J50" s="38">
        <v>3.1659999999999999</v>
      </c>
      <c r="K50" s="39">
        <v>2639</v>
      </c>
    </row>
    <row r="51" spans="2:11" x14ac:dyDescent="0.25">
      <c r="B51" s="9"/>
      <c r="C51">
        <v>200025</v>
      </c>
      <c r="D51" t="s">
        <v>16</v>
      </c>
      <c r="E51" s="14" t="s">
        <v>58</v>
      </c>
      <c r="F51" s="35" t="s">
        <v>58</v>
      </c>
      <c r="G51" s="36" t="s">
        <v>58</v>
      </c>
      <c r="H51" s="37" t="s">
        <v>58</v>
      </c>
      <c r="I51" s="38" t="s">
        <v>58</v>
      </c>
      <c r="J51" s="38" t="s">
        <v>58</v>
      </c>
      <c r="K51" s="39" t="s">
        <v>58</v>
      </c>
    </row>
    <row r="52" spans="2:11" x14ac:dyDescent="0.25">
      <c r="B52" s="9"/>
      <c r="C52">
        <v>200031</v>
      </c>
      <c r="D52" t="s">
        <v>4</v>
      </c>
      <c r="E52" s="14" t="s">
        <v>59</v>
      </c>
      <c r="F52" s="35" t="s">
        <v>58</v>
      </c>
      <c r="G52" s="36">
        <v>0</v>
      </c>
      <c r="H52" s="37">
        <v>1.67</v>
      </c>
      <c r="I52" s="38">
        <v>0</v>
      </c>
      <c r="J52" s="38">
        <v>1.794</v>
      </c>
      <c r="K52" s="39">
        <v>897</v>
      </c>
    </row>
    <row r="53" spans="2:11" x14ac:dyDescent="0.25">
      <c r="B53" s="9"/>
      <c r="C53">
        <v>200033</v>
      </c>
      <c r="D53" t="s">
        <v>25</v>
      </c>
      <c r="E53" s="14" t="s">
        <v>75</v>
      </c>
      <c r="F53" s="35">
        <v>1.0620000000000001</v>
      </c>
      <c r="G53" s="36">
        <v>1.653</v>
      </c>
      <c r="H53" s="37">
        <v>2.4609999999999999</v>
      </c>
      <c r="I53" s="38">
        <v>22</v>
      </c>
      <c r="J53" s="38">
        <v>13.311999999999999</v>
      </c>
      <c r="K53" s="39">
        <v>9419</v>
      </c>
    </row>
    <row r="54" spans="2:11" x14ac:dyDescent="0.25">
      <c r="B54" s="9"/>
      <c r="C54">
        <v>200034</v>
      </c>
      <c r="D54" t="s">
        <v>19</v>
      </c>
      <c r="E54" s="14" t="s">
        <v>59</v>
      </c>
      <c r="F54" s="35" t="s">
        <v>58</v>
      </c>
      <c r="G54" s="36">
        <v>0</v>
      </c>
      <c r="H54" s="37">
        <v>1.78</v>
      </c>
      <c r="I54" s="38">
        <v>0</v>
      </c>
      <c r="J54" s="38">
        <v>1.6830000000000001</v>
      </c>
      <c r="K54" s="39">
        <v>1295</v>
      </c>
    </row>
    <row r="55" spans="2:11" x14ac:dyDescent="0.25">
      <c r="B55" s="9"/>
      <c r="C55">
        <v>200037</v>
      </c>
      <c r="D55" t="s">
        <v>7</v>
      </c>
      <c r="E55" s="14" t="s">
        <v>58</v>
      </c>
      <c r="F55" s="35" t="s">
        <v>58</v>
      </c>
      <c r="G55" s="36" t="s">
        <v>58</v>
      </c>
      <c r="H55" s="37" t="s">
        <v>58</v>
      </c>
      <c r="I55" s="38">
        <v>0</v>
      </c>
      <c r="J55" s="38">
        <v>0.61699999999999999</v>
      </c>
      <c r="K55" s="39">
        <v>475</v>
      </c>
    </row>
    <row r="56" spans="2:11" x14ac:dyDescent="0.25">
      <c r="B56" s="9"/>
      <c r="C56">
        <v>200039</v>
      </c>
      <c r="D56" t="s">
        <v>61</v>
      </c>
      <c r="E56" s="14" t="s">
        <v>59</v>
      </c>
      <c r="F56" s="35">
        <v>0.91800000000000004</v>
      </c>
      <c r="G56" s="36">
        <v>2.0990000000000002</v>
      </c>
      <c r="H56" s="37">
        <v>4.1520000000000001</v>
      </c>
      <c r="I56" s="38">
        <v>7</v>
      </c>
      <c r="J56" s="38">
        <v>3.335</v>
      </c>
      <c r="K56" s="39">
        <v>2687</v>
      </c>
    </row>
    <row r="57" spans="2:11" x14ac:dyDescent="0.25">
      <c r="B57" s="9"/>
      <c r="C57">
        <v>200041</v>
      </c>
      <c r="D57" t="s">
        <v>9</v>
      </c>
      <c r="E57" s="14" t="s">
        <v>58</v>
      </c>
      <c r="F57" s="35" t="s">
        <v>58</v>
      </c>
      <c r="G57" s="36" t="s">
        <v>58</v>
      </c>
      <c r="H57" s="37" t="s">
        <v>58</v>
      </c>
      <c r="I57" s="38" t="s">
        <v>58</v>
      </c>
      <c r="J57" s="38" t="s">
        <v>58</v>
      </c>
      <c r="K57" s="39" t="s">
        <v>58</v>
      </c>
    </row>
    <row r="58" spans="2:11" x14ac:dyDescent="0.25">
      <c r="B58" s="9"/>
      <c r="C58">
        <v>200050</v>
      </c>
      <c r="D58" t="s">
        <v>10</v>
      </c>
      <c r="E58" s="14" t="s">
        <v>58</v>
      </c>
      <c r="F58" s="35" t="s">
        <v>58</v>
      </c>
      <c r="G58" s="36" t="s">
        <v>58</v>
      </c>
      <c r="H58" s="37" t="s">
        <v>58</v>
      </c>
      <c r="I58" s="38">
        <v>1</v>
      </c>
      <c r="J58" s="38">
        <v>0.33800000000000002</v>
      </c>
      <c r="K58" s="39">
        <v>260</v>
      </c>
    </row>
    <row r="59" spans="2:11" x14ac:dyDescent="0.25">
      <c r="B59" s="9"/>
      <c r="C59">
        <v>200052</v>
      </c>
      <c r="D59" t="s">
        <v>15</v>
      </c>
      <c r="E59" s="14" t="s">
        <v>58</v>
      </c>
      <c r="F59" s="35" t="s">
        <v>58</v>
      </c>
      <c r="G59" s="36" t="s">
        <v>58</v>
      </c>
      <c r="H59" s="37" t="s">
        <v>58</v>
      </c>
      <c r="I59" s="38">
        <v>0</v>
      </c>
      <c r="J59" s="38">
        <v>0.11600000000000001</v>
      </c>
      <c r="K59" s="39">
        <v>89</v>
      </c>
    </row>
    <row r="60" spans="2:11" x14ac:dyDescent="0.25">
      <c r="B60" s="9"/>
      <c r="C60">
        <v>200063</v>
      </c>
      <c r="D60" t="s">
        <v>28</v>
      </c>
      <c r="E60" s="14" t="s">
        <v>58</v>
      </c>
      <c r="F60" s="35" t="s">
        <v>58</v>
      </c>
      <c r="G60" s="36" t="s">
        <v>58</v>
      </c>
      <c r="H60" s="37" t="s">
        <v>58</v>
      </c>
      <c r="I60" s="38" t="s">
        <v>58</v>
      </c>
      <c r="J60" s="38" t="s">
        <v>58</v>
      </c>
      <c r="K60" s="39" t="s">
        <v>58</v>
      </c>
    </row>
    <row r="61" spans="2:11" x14ac:dyDescent="0.25">
      <c r="B61" s="34" t="s">
        <v>72</v>
      </c>
      <c r="F61" s="35"/>
      <c r="G61" s="36"/>
      <c r="H61" s="37"/>
      <c r="I61" s="38"/>
      <c r="J61" s="38"/>
      <c r="K61" s="39"/>
    </row>
    <row r="62" spans="2:11" x14ac:dyDescent="0.25">
      <c r="B62" s="9"/>
      <c r="C62">
        <v>201300</v>
      </c>
      <c r="D62" t="s">
        <v>2</v>
      </c>
      <c r="E62" s="14" t="s">
        <v>58</v>
      </c>
      <c r="F62" s="35" t="s">
        <v>58</v>
      </c>
      <c r="G62" s="36" t="s">
        <v>58</v>
      </c>
      <c r="H62" s="37" t="s">
        <v>58</v>
      </c>
      <c r="I62" s="38" t="s">
        <v>58</v>
      </c>
      <c r="J62" s="38" t="s">
        <v>58</v>
      </c>
      <c r="K62" s="39" t="s">
        <v>58</v>
      </c>
    </row>
    <row r="63" spans="2:11" x14ac:dyDescent="0.25">
      <c r="B63" s="9"/>
      <c r="C63">
        <v>201301</v>
      </c>
      <c r="D63" t="s">
        <v>24</v>
      </c>
      <c r="E63" s="14" t="s">
        <v>58</v>
      </c>
      <c r="F63" s="35" t="s">
        <v>58</v>
      </c>
      <c r="G63" s="36" t="s">
        <v>58</v>
      </c>
      <c r="H63" s="37" t="s">
        <v>58</v>
      </c>
      <c r="I63" s="38" t="s">
        <v>58</v>
      </c>
      <c r="J63" s="38" t="s">
        <v>58</v>
      </c>
      <c r="K63" s="39" t="s">
        <v>58</v>
      </c>
    </row>
    <row r="64" spans="2:11" x14ac:dyDescent="0.25">
      <c r="B64" s="9"/>
      <c r="C64">
        <v>201302</v>
      </c>
      <c r="D64" t="s">
        <v>63</v>
      </c>
      <c r="E64" s="14" t="s">
        <v>58</v>
      </c>
      <c r="F64" s="35" t="s">
        <v>58</v>
      </c>
      <c r="G64" s="36" t="s">
        <v>58</v>
      </c>
      <c r="H64" s="37" t="s">
        <v>58</v>
      </c>
      <c r="I64" s="38">
        <v>0</v>
      </c>
      <c r="J64" s="38">
        <v>0.22</v>
      </c>
      <c r="K64" s="39">
        <v>110</v>
      </c>
    </row>
    <row r="65" spans="1:11" x14ac:dyDescent="0.25">
      <c r="B65" s="9"/>
      <c r="C65">
        <v>201303</v>
      </c>
      <c r="D65" t="s">
        <v>17</v>
      </c>
      <c r="E65" s="14" t="s">
        <v>58</v>
      </c>
      <c r="F65" s="35" t="s">
        <v>58</v>
      </c>
      <c r="G65" s="36" t="s">
        <v>58</v>
      </c>
      <c r="H65" s="37" t="s">
        <v>58</v>
      </c>
      <c r="I65" s="38" t="s">
        <v>58</v>
      </c>
      <c r="J65" s="38" t="s">
        <v>58</v>
      </c>
      <c r="K65" s="39" t="s">
        <v>58</v>
      </c>
    </row>
    <row r="66" spans="1:11" x14ac:dyDescent="0.25">
      <c r="B66" s="9"/>
      <c r="C66">
        <v>201304</v>
      </c>
      <c r="D66" t="s">
        <v>14</v>
      </c>
      <c r="E66" s="14" t="s">
        <v>58</v>
      </c>
      <c r="F66" s="35" t="s">
        <v>58</v>
      </c>
      <c r="G66" s="36" t="s">
        <v>58</v>
      </c>
      <c r="H66" s="37" t="s">
        <v>58</v>
      </c>
      <c r="I66" s="38">
        <v>0</v>
      </c>
      <c r="J66" s="38">
        <v>0.121</v>
      </c>
      <c r="K66" s="39">
        <v>93</v>
      </c>
    </row>
    <row r="67" spans="1:11" x14ac:dyDescent="0.25">
      <c r="B67" s="9"/>
      <c r="C67">
        <v>201305</v>
      </c>
      <c r="D67" t="s">
        <v>3</v>
      </c>
      <c r="E67" s="14" t="s">
        <v>58</v>
      </c>
      <c r="F67" s="35" t="s">
        <v>58</v>
      </c>
      <c r="G67" s="36" t="s">
        <v>58</v>
      </c>
      <c r="H67" s="37" t="s">
        <v>58</v>
      </c>
      <c r="I67" s="38" t="s">
        <v>58</v>
      </c>
      <c r="J67" s="38" t="s">
        <v>58</v>
      </c>
      <c r="K67" s="39" t="s">
        <v>58</v>
      </c>
    </row>
    <row r="68" spans="1:11" x14ac:dyDescent="0.25">
      <c r="B68" s="9"/>
      <c r="C68">
        <v>201306</v>
      </c>
      <c r="D68" t="s">
        <v>18</v>
      </c>
      <c r="E68" s="14" t="s">
        <v>58</v>
      </c>
      <c r="F68" s="35" t="s">
        <v>58</v>
      </c>
      <c r="G68" s="36" t="s">
        <v>58</v>
      </c>
      <c r="H68" s="37" t="s">
        <v>58</v>
      </c>
      <c r="I68" s="38" t="s">
        <v>58</v>
      </c>
      <c r="J68" s="38" t="s">
        <v>58</v>
      </c>
      <c r="K68" s="39" t="s">
        <v>58</v>
      </c>
    </row>
    <row r="69" spans="1:11" x14ac:dyDescent="0.25">
      <c r="B69" s="9"/>
      <c r="C69">
        <v>201307</v>
      </c>
      <c r="D69" t="s">
        <v>13</v>
      </c>
      <c r="E69" s="14" t="s">
        <v>58</v>
      </c>
      <c r="F69" s="35" t="s">
        <v>58</v>
      </c>
      <c r="G69" s="36" t="s">
        <v>58</v>
      </c>
      <c r="H69" s="37" t="s">
        <v>58</v>
      </c>
      <c r="I69" s="38" t="s">
        <v>58</v>
      </c>
      <c r="J69" s="38" t="s">
        <v>58</v>
      </c>
      <c r="K69" s="39" t="s">
        <v>58</v>
      </c>
    </row>
    <row r="70" spans="1:11" x14ac:dyDescent="0.25">
      <c r="B70" s="9"/>
      <c r="C70">
        <v>201308</v>
      </c>
      <c r="D70" t="s">
        <v>8</v>
      </c>
      <c r="E70" s="14" t="s">
        <v>58</v>
      </c>
      <c r="F70" s="35" t="s">
        <v>58</v>
      </c>
      <c r="G70" s="36" t="s">
        <v>58</v>
      </c>
      <c r="H70" s="37" t="s">
        <v>58</v>
      </c>
      <c r="I70" s="38" t="s">
        <v>58</v>
      </c>
      <c r="J70" s="38" t="s">
        <v>58</v>
      </c>
      <c r="K70" s="39" t="s">
        <v>58</v>
      </c>
    </row>
    <row r="71" spans="1:11" x14ac:dyDescent="0.25">
      <c r="B71" s="9"/>
      <c r="C71">
        <v>201309</v>
      </c>
      <c r="D71" t="s">
        <v>12</v>
      </c>
      <c r="E71" s="14" t="s">
        <v>58</v>
      </c>
      <c r="F71" s="35" t="s">
        <v>58</v>
      </c>
      <c r="G71" s="36" t="s">
        <v>58</v>
      </c>
      <c r="H71" s="37" t="s">
        <v>58</v>
      </c>
      <c r="I71" s="38" t="s">
        <v>58</v>
      </c>
      <c r="J71" s="38" t="s">
        <v>58</v>
      </c>
      <c r="K71" s="39" t="s">
        <v>58</v>
      </c>
    </row>
    <row r="72" spans="1:11" x14ac:dyDescent="0.25">
      <c r="B72" s="9"/>
      <c r="C72">
        <v>201310</v>
      </c>
      <c r="D72" t="s">
        <v>23</v>
      </c>
      <c r="E72" s="14" t="s">
        <v>58</v>
      </c>
      <c r="F72" s="35" t="s">
        <v>58</v>
      </c>
      <c r="G72" s="36" t="s">
        <v>58</v>
      </c>
      <c r="H72" s="37" t="s">
        <v>58</v>
      </c>
      <c r="I72" s="38" t="s">
        <v>58</v>
      </c>
      <c r="J72" s="38" t="s">
        <v>58</v>
      </c>
      <c r="K72" s="39" t="s">
        <v>58</v>
      </c>
    </row>
    <row r="73" spans="1:11" x14ac:dyDescent="0.25">
      <c r="B73" s="9"/>
      <c r="C73">
        <v>201311</v>
      </c>
      <c r="D73" t="s">
        <v>6</v>
      </c>
      <c r="E73" s="14" t="s">
        <v>58</v>
      </c>
      <c r="F73" s="35" t="s">
        <v>58</v>
      </c>
      <c r="G73" s="36" t="s">
        <v>58</v>
      </c>
      <c r="H73" s="37" t="s">
        <v>58</v>
      </c>
      <c r="I73" s="38" t="s">
        <v>58</v>
      </c>
      <c r="J73" s="38" t="s">
        <v>58</v>
      </c>
      <c r="K73" s="39" t="s">
        <v>58</v>
      </c>
    </row>
    <row r="74" spans="1:11" x14ac:dyDescent="0.25">
      <c r="B74" s="9"/>
      <c r="C74">
        <v>201312</v>
      </c>
      <c r="D74" t="s">
        <v>21</v>
      </c>
      <c r="E74" s="14" t="s">
        <v>58</v>
      </c>
      <c r="F74" s="35" t="s">
        <v>58</v>
      </c>
      <c r="G74" s="36" t="s">
        <v>58</v>
      </c>
      <c r="H74" s="37" t="s">
        <v>58</v>
      </c>
      <c r="I74" s="38" t="s">
        <v>58</v>
      </c>
      <c r="J74" s="38" t="s">
        <v>58</v>
      </c>
      <c r="K74" s="39" t="s">
        <v>58</v>
      </c>
    </row>
    <row r="75" spans="1:11" x14ac:dyDescent="0.25">
      <c r="B75" s="9"/>
      <c r="C75">
        <v>201313</v>
      </c>
      <c r="D75" t="s">
        <v>64</v>
      </c>
      <c r="E75" s="14" t="s">
        <v>58</v>
      </c>
      <c r="F75" s="35" t="s">
        <v>58</v>
      </c>
      <c r="G75" s="36" t="s">
        <v>58</v>
      </c>
      <c r="H75" s="37" t="s">
        <v>58</v>
      </c>
      <c r="I75" s="38" t="s">
        <v>58</v>
      </c>
      <c r="J75" s="38" t="s">
        <v>58</v>
      </c>
      <c r="K75" s="39" t="s">
        <v>58</v>
      </c>
    </row>
    <row r="76" spans="1:11" x14ac:dyDescent="0.25">
      <c r="B76" s="9"/>
      <c r="C76">
        <v>201314</v>
      </c>
      <c r="D76" t="s">
        <v>62</v>
      </c>
      <c r="E76" s="14" t="s">
        <v>58</v>
      </c>
      <c r="F76" s="35" t="s">
        <v>58</v>
      </c>
      <c r="G76" s="36" t="s">
        <v>58</v>
      </c>
      <c r="H76" s="37" t="s">
        <v>58</v>
      </c>
      <c r="I76" s="38">
        <v>0</v>
      </c>
      <c r="J76" s="38">
        <v>0.25600000000000001</v>
      </c>
      <c r="K76" s="39">
        <v>197</v>
      </c>
    </row>
    <row r="77" spans="1:11" ht="15.75" thickBot="1" x14ac:dyDescent="0.3">
      <c r="B77" s="9"/>
      <c r="C77">
        <v>201315</v>
      </c>
      <c r="D77" t="s">
        <v>20</v>
      </c>
      <c r="E77" s="14" t="s">
        <v>58</v>
      </c>
      <c r="F77" s="35" t="s">
        <v>58</v>
      </c>
      <c r="G77" s="36" t="s">
        <v>58</v>
      </c>
      <c r="H77" s="37" t="s">
        <v>58</v>
      </c>
      <c r="I77" s="38" t="s">
        <v>58</v>
      </c>
      <c r="J77" s="38" t="s">
        <v>58</v>
      </c>
      <c r="K77" s="39" t="s">
        <v>58</v>
      </c>
    </row>
    <row r="78" spans="1:11" x14ac:dyDescent="0.25">
      <c r="A78" s="8" t="s">
        <v>76</v>
      </c>
      <c r="B78" s="8" t="s">
        <v>77</v>
      </c>
      <c r="C78" s="15"/>
      <c r="D78" s="15"/>
      <c r="E78" s="16"/>
      <c r="F78" s="17"/>
      <c r="G78" s="18"/>
      <c r="H78" s="19"/>
      <c r="I78" s="18"/>
      <c r="J78" s="18"/>
      <c r="K78" s="20"/>
    </row>
    <row r="79" spans="1:11" x14ac:dyDescent="0.25">
      <c r="A79" s="21"/>
      <c r="B79" s="22" t="s">
        <v>71</v>
      </c>
      <c r="C79" s="23"/>
      <c r="D79" s="23"/>
      <c r="E79" s="24"/>
      <c r="F79" s="25"/>
      <c r="G79" s="26"/>
      <c r="H79" s="27"/>
      <c r="I79" s="26"/>
      <c r="J79" s="26"/>
      <c r="K79" s="28"/>
    </row>
    <row r="80" spans="1:11" x14ac:dyDescent="0.25">
      <c r="B80" s="9"/>
      <c r="C80" s="9">
        <v>200001</v>
      </c>
      <c r="D80" s="9" t="s">
        <v>29</v>
      </c>
      <c r="E80" s="11" t="s">
        <v>58</v>
      </c>
      <c r="F80" s="29" t="s">
        <v>58</v>
      </c>
      <c r="G80" s="30" t="s">
        <v>58</v>
      </c>
      <c r="H80" s="31" t="s">
        <v>58</v>
      </c>
      <c r="I80" s="32">
        <v>0</v>
      </c>
      <c r="J80" s="32">
        <v>0.81499999999999995</v>
      </c>
      <c r="K80" s="33">
        <v>30</v>
      </c>
    </row>
    <row r="81" spans="2:11" x14ac:dyDescent="0.25">
      <c r="B81" s="9"/>
      <c r="C81" s="9">
        <v>200008</v>
      </c>
      <c r="D81" s="9" t="s">
        <v>26</v>
      </c>
      <c r="E81" s="11" t="s">
        <v>59</v>
      </c>
      <c r="F81" s="29">
        <v>0.30199999999999999</v>
      </c>
      <c r="G81" s="30">
        <v>1.1859999999999999</v>
      </c>
      <c r="H81" s="31">
        <v>3.2269999999999999</v>
      </c>
      <c r="I81" s="32">
        <v>3</v>
      </c>
      <c r="J81" s="32">
        <v>2.5299999999999998</v>
      </c>
      <c r="K81" s="33">
        <v>88</v>
      </c>
    </row>
    <row r="82" spans="2:11" x14ac:dyDescent="0.25">
      <c r="B82" s="9"/>
      <c r="C82" s="9">
        <v>200009</v>
      </c>
      <c r="D82" s="9" t="s">
        <v>11</v>
      </c>
      <c r="E82" s="11" t="s">
        <v>59</v>
      </c>
      <c r="F82" s="29">
        <v>0.70399999999999996</v>
      </c>
      <c r="G82" s="30">
        <v>1.2110000000000001</v>
      </c>
      <c r="H82" s="31">
        <v>1.9530000000000001</v>
      </c>
      <c r="I82" s="32">
        <v>15</v>
      </c>
      <c r="J82" s="32">
        <v>12.382999999999999</v>
      </c>
      <c r="K82" s="33">
        <v>398</v>
      </c>
    </row>
    <row r="83" spans="2:11" x14ac:dyDescent="0.25">
      <c r="B83" s="9"/>
      <c r="C83" s="9">
        <v>200018</v>
      </c>
      <c r="D83" s="9" t="s">
        <v>1</v>
      </c>
      <c r="E83" s="11" t="s">
        <v>58</v>
      </c>
      <c r="F83" s="29" t="s">
        <v>58</v>
      </c>
      <c r="G83" s="30" t="s">
        <v>58</v>
      </c>
      <c r="H83" s="31" t="s">
        <v>58</v>
      </c>
      <c r="I83" s="32">
        <v>0</v>
      </c>
      <c r="J83" s="32">
        <v>0.69399999999999995</v>
      </c>
      <c r="K83" s="33">
        <v>22</v>
      </c>
    </row>
    <row r="84" spans="2:11" x14ac:dyDescent="0.25">
      <c r="B84" s="9"/>
      <c r="C84" s="9">
        <v>200019</v>
      </c>
      <c r="D84" s="9" t="s">
        <v>60</v>
      </c>
      <c r="E84" s="11" t="s">
        <v>59</v>
      </c>
      <c r="F84" s="29">
        <v>2.7E-2</v>
      </c>
      <c r="G84" s="30">
        <v>0.54200000000000004</v>
      </c>
      <c r="H84" s="31">
        <v>2.6720000000000002</v>
      </c>
      <c r="I84" s="32">
        <v>1</v>
      </c>
      <c r="J84" s="32">
        <v>1.8460000000000001</v>
      </c>
      <c r="K84" s="33">
        <v>64</v>
      </c>
    </row>
    <row r="85" spans="2:11" x14ac:dyDescent="0.25">
      <c r="B85" s="9"/>
      <c r="C85" s="9">
        <v>200020</v>
      </c>
      <c r="D85" s="9" t="s">
        <v>22</v>
      </c>
      <c r="E85" s="11" t="s">
        <v>75</v>
      </c>
      <c r="F85" s="29">
        <v>1.1950000000000001</v>
      </c>
      <c r="G85" s="30">
        <v>2.948</v>
      </c>
      <c r="H85" s="31">
        <v>6.1319999999999997</v>
      </c>
      <c r="I85" s="32">
        <v>6</v>
      </c>
      <c r="J85" s="32">
        <v>2.0350000000000001</v>
      </c>
      <c r="K85" s="33">
        <v>70</v>
      </c>
    </row>
    <row r="86" spans="2:11" x14ac:dyDescent="0.25">
      <c r="B86" s="9"/>
      <c r="C86" s="9">
        <v>200021</v>
      </c>
      <c r="D86" s="9" t="s">
        <v>27</v>
      </c>
      <c r="E86" s="11" t="s">
        <v>59</v>
      </c>
      <c r="F86" s="29">
        <v>0.214</v>
      </c>
      <c r="G86" s="30">
        <v>1.2789999999999999</v>
      </c>
      <c r="H86" s="31">
        <v>4.2249999999999996</v>
      </c>
      <c r="I86" s="32">
        <v>2</v>
      </c>
      <c r="J86" s="32">
        <v>1.5640000000000001</v>
      </c>
      <c r="K86" s="33">
        <v>53</v>
      </c>
    </row>
    <row r="87" spans="2:11" x14ac:dyDescent="0.25">
      <c r="B87" s="9"/>
      <c r="C87" s="9">
        <v>200024</v>
      </c>
      <c r="D87" s="9" t="s">
        <v>5</v>
      </c>
      <c r="E87" s="11" t="s">
        <v>59</v>
      </c>
      <c r="F87" s="29">
        <v>0.53500000000000003</v>
      </c>
      <c r="G87" s="30">
        <v>1.319</v>
      </c>
      <c r="H87" s="31">
        <v>2.7429999999999999</v>
      </c>
      <c r="I87" s="32">
        <v>6</v>
      </c>
      <c r="J87" s="32">
        <v>4.5490000000000004</v>
      </c>
      <c r="K87" s="33">
        <v>141</v>
      </c>
    </row>
    <row r="88" spans="2:11" x14ac:dyDescent="0.25">
      <c r="B88" s="9"/>
      <c r="C88" s="9">
        <v>200025</v>
      </c>
      <c r="D88" s="9" t="s">
        <v>16</v>
      </c>
      <c r="E88" s="11" t="s">
        <v>58</v>
      </c>
      <c r="F88" s="29" t="s">
        <v>58</v>
      </c>
      <c r="G88" s="30" t="s">
        <v>58</v>
      </c>
      <c r="H88" s="31" t="s">
        <v>58</v>
      </c>
      <c r="I88" s="32">
        <v>0</v>
      </c>
      <c r="J88" s="32">
        <v>0.14199999999999999</v>
      </c>
      <c r="K88" s="33">
        <v>5</v>
      </c>
    </row>
    <row r="89" spans="2:11" x14ac:dyDescent="0.25">
      <c r="B89" s="9"/>
      <c r="C89" s="9">
        <v>200031</v>
      </c>
      <c r="D89" s="9" t="s">
        <v>4</v>
      </c>
      <c r="E89" s="11" t="s">
        <v>58</v>
      </c>
      <c r="F89" s="29" t="s">
        <v>58</v>
      </c>
      <c r="G89" s="30" t="s">
        <v>58</v>
      </c>
      <c r="H89" s="31" t="s">
        <v>58</v>
      </c>
      <c r="I89" s="32">
        <v>0</v>
      </c>
      <c r="J89" s="32">
        <v>0.59699999999999998</v>
      </c>
      <c r="K89" s="33">
        <v>19</v>
      </c>
    </row>
    <row r="90" spans="2:11" x14ac:dyDescent="0.25">
      <c r="B90" s="9"/>
      <c r="C90" s="9">
        <v>200033</v>
      </c>
      <c r="D90" s="9" t="s">
        <v>25</v>
      </c>
      <c r="E90" s="11" t="s">
        <v>59</v>
      </c>
      <c r="F90" s="29">
        <v>0.64500000000000002</v>
      </c>
      <c r="G90" s="30">
        <v>1.39</v>
      </c>
      <c r="H90" s="31">
        <v>2.6389999999999998</v>
      </c>
      <c r="I90" s="32">
        <v>8</v>
      </c>
      <c r="J90" s="32">
        <v>5.7560000000000002</v>
      </c>
      <c r="K90" s="33">
        <v>175</v>
      </c>
    </row>
    <row r="91" spans="2:11" x14ac:dyDescent="0.25">
      <c r="B91" s="9"/>
      <c r="C91" s="9">
        <v>200034</v>
      </c>
      <c r="D91" s="9" t="s">
        <v>19</v>
      </c>
      <c r="E91" s="11" t="s">
        <v>59</v>
      </c>
      <c r="F91" s="29">
        <v>0.20599999999999999</v>
      </c>
      <c r="G91" s="30">
        <v>1.226</v>
      </c>
      <c r="H91" s="31">
        <v>4.0510000000000002</v>
      </c>
      <c r="I91" s="32">
        <v>2</v>
      </c>
      <c r="J91" s="32">
        <v>1.631</v>
      </c>
      <c r="K91" s="33">
        <v>47</v>
      </c>
    </row>
    <row r="92" spans="2:11" x14ac:dyDescent="0.25">
      <c r="B92" s="9"/>
      <c r="C92" s="9">
        <v>200037</v>
      </c>
      <c r="D92" s="9" t="s">
        <v>7</v>
      </c>
      <c r="E92" s="11" t="s">
        <v>58</v>
      </c>
      <c r="F92" s="29" t="s">
        <v>58</v>
      </c>
      <c r="G92" s="30" t="s">
        <v>58</v>
      </c>
      <c r="H92" s="31" t="s">
        <v>58</v>
      </c>
      <c r="I92" s="32">
        <v>1</v>
      </c>
      <c r="J92" s="32">
        <v>0.151</v>
      </c>
      <c r="K92" s="33">
        <v>5</v>
      </c>
    </row>
    <row r="93" spans="2:11" x14ac:dyDescent="0.25">
      <c r="B93" s="9"/>
      <c r="C93" s="9">
        <v>200039</v>
      </c>
      <c r="D93" s="9" t="s">
        <v>61</v>
      </c>
      <c r="E93" s="11" t="s">
        <v>75</v>
      </c>
      <c r="F93" s="29">
        <v>1.349</v>
      </c>
      <c r="G93" s="30">
        <v>2.6560000000000001</v>
      </c>
      <c r="H93" s="31">
        <v>4.734</v>
      </c>
      <c r="I93" s="32">
        <v>10</v>
      </c>
      <c r="J93" s="32">
        <v>3.7650000000000001</v>
      </c>
      <c r="K93" s="33">
        <v>117</v>
      </c>
    </row>
    <row r="94" spans="2:11" x14ac:dyDescent="0.25">
      <c r="B94" s="9"/>
      <c r="C94" s="9">
        <v>200041</v>
      </c>
      <c r="D94" s="9" t="s">
        <v>9</v>
      </c>
      <c r="E94" s="11" t="s">
        <v>58</v>
      </c>
      <c r="F94" s="29" t="s">
        <v>58</v>
      </c>
      <c r="G94" s="30" t="s">
        <v>58</v>
      </c>
      <c r="H94" s="31" t="s">
        <v>58</v>
      </c>
      <c r="I94" s="32">
        <v>0</v>
      </c>
      <c r="J94" s="32">
        <v>0.59499999999999997</v>
      </c>
      <c r="K94" s="33">
        <v>20</v>
      </c>
    </row>
    <row r="95" spans="2:11" x14ac:dyDescent="0.25">
      <c r="B95" s="9"/>
      <c r="C95" s="9">
        <v>200050</v>
      </c>
      <c r="D95" s="9" t="s">
        <v>10</v>
      </c>
      <c r="E95" s="11" t="s">
        <v>59</v>
      </c>
      <c r="F95" s="29">
        <v>0.32800000000000001</v>
      </c>
      <c r="G95" s="30">
        <v>1.9590000000000001</v>
      </c>
      <c r="H95" s="31">
        <v>6.4720000000000004</v>
      </c>
      <c r="I95" s="32">
        <v>2</v>
      </c>
      <c r="J95" s="32">
        <v>1.0209999999999999</v>
      </c>
      <c r="K95" s="33">
        <v>36</v>
      </c>
    </row>
    <row r="96" spans="2:11" x14ac:dyDescent="0.25">
      <c r="B96" s="9"/>
      <c r="C96" s="9">
        <v>200052</v>
      </c>
      <c r="D96" s="9" t="s">
        <v>15</v>
      </c>
      <c r="E96" s="11" t="s">
        <v>58</v>
      </c>
      <c r="F96" s="29" t="s">
        <v>58</v>
      </c>
      <c r="G96" s="30" t="s">
        <v>58</v>
      </c>
      <c r="H96" s="31" t="s">
        <v>58</v>
      </c>
      <c r="I96" s="32">
        <v>0</v>
      </c>
      <c r="J96" s="32">
        <v>0.152</v>
      </c>
      <c r="K96" s="33">
        <v>5</v>
      </c>
    </row>
    <row r="97" spans="2:11" x14ac:dyDescent="0.25">
      <c r="B97" s="9"/>
      <c r="C97" s="9">
        <v>200063</v>
      </c>
      <c r="D97" s="9" t="s">
        <v>28</v>
      </c>
      <c r="E97" s="11" t="s">
        <v>58</v>
      </c>
      <c r="F97" s="29" t="s">
        <v>58</v>
      </c>
      <c r="G97" s="30" t="s">
        <v>58</v>
      </c>
      <c r="H97" s="31" t="s">
        <v>58</v>
      </c>
      <c r="I97" s="32">
        <v>1</v>
      </c>
      <c r="J97" s="32">
        <v>0.54400000000000004</v>
      </c>
      <c r="K97" s="33">
        <v>19</v>
      </c>
    </row>
    <row r="98" spans="2:11" x14ac:dyDescent="0.25">
      <c r="B98" s="34" t="s">
        <v>72</v>
      </c>
      <c r="C98" s="9"/>
      <c r="D98" s="9"/>
      <c r="E98" s="11"/>
      <c r="F98" s="29"/>
      <c r="G98" s="30"/>
      <c r="H98" s="31"/>
      <c r="I98" s="32"/>
      <c r="J98" s="32"/>
      <c r="K98" s="33"/>
    </row>
    <row r="99" spans="2:11" x14ac:dyDescent="0.25">
      <c r="B99" s="9"/>
      <c r="C99" s="9">
        <v>201300</v>
      </c>
      <c r="D99" s="9" t="s">
        <v>2</v>
      </c>
      <c r="E99" s="11" t="s">
        <v>58</v>
      </c>
      <c r="F99" s="29" t="s">
        <v>58</v>
      </c>
      <c r="G99" s="30" t="s">
        <v>58</v>
      </c>
      <c r="H99" s="31" t="s">
        <v>58</v>
      </c>
      <c r="I99" s="32" t="s">
        <v>58</v>
      </c>
      <c r="J99" s="32" t="s">
        <v>58</v>
      </c>
      <c r="K99" s="33" t="s">
        <v>58</v>
      </c>
    </row>
    <row r="100" spans="2:11" x14ac:dyDescent="0.25">
      <c r="B100" s="9"/>
      <c r="C100" s="9">
        <v>201301</v>
      </c>
      <c r="D100" s="9" t="s">
        <v>24</v>
      </c>
      <c r="E100" s="11" t="s">
        <v>58</v>
      </c>
      <c r="F100" s="29" t="s">
        <v>58</v>
      </c>
      <c r="G100" s="30" t="s">
        <v>58</v>
      </c>
      <c r="H100" s="31" t="s">
        <v>58</v>
      </c>
      <c r="I100" s="32" t="s">
        <v>58</v>
      </c>
      <c r="J100" s="32" t="s">
        <v>58</v>
      </c>
      <c r="K100" s="33" t="s">
        <v>58</v>
      </c>
    </row>
    <row r="101" spans="2:11" x14ac:dyDescent="0.25">
      <c r="B101" s="9"/>
      <c r="C101" s="9">
        <v>201302</v>
      </c>
      <c r="D101" s="9" t="s">
        <v>63</v>
      </c>
      <c r="E101" s="11" t="s">
        <v>58</v>
      </c>
      <c r="F101" s="29" t="s">
        <v>58</v>
      </c>
      <c r="G101" s="30" t="s">
        <v>58</v>
      </c>
      <c r="H101" s="31" t="s">
        <v>58</v>
      </c>
      <c r="I101" s="32">
        <v>1</v>
      </c>
      <c r="J101" s="32">
        <v>0.41099999999999998</v>
      </c>
      <c r="K101" s="33">
        <v>14</v>
      </c>
    </row>
    <row r="102" spans="2:11" x14ac:dyDescent="0.25">
      <c r="B102" s="9"/>
      <c r="C102" s="9">
        <v>201303</v>
      </c>
      <c r="D102" s="9" t="s">
        <v>17</v>
      </c>
      <c r="E102" s="11" t="s">
        <v>58</v>
      </c>
      <c r="F102" s="29" t="s">
        <v>58</v>
      </c>
      <c r="G102" s="30" t="s">
        <v>58</v>
      </c>
      <c r="H102" s="31" t="s">
        <v>58</v>
      </c>
      <c r="I102" s="32" t="s">
        <v>58</v>
      </c>
      <c r="J102" s="32" t="s">
        <v>58</v>
      </c>
      <c r="K102" s="33" t="s">
        <v>58</v>
      </c>
    </row>
    <row r="103" spans="2:11" x14ac:dyDescent="0.25">
      <c r="B103" s="9"/>
      <c r="C103" s="9">
        <v>201304</v>
      </c>
      <c r="D103" s="9" t="s">
        <v>14</v>
      </c>
      <c r="E103" s="11" t="s">
        <v>58</v>
      </c>
      <c r="F103" s="29" t="s">
        <v>58</v>
      </c>
      <c r="G103" s="30" t="s">
        <v>58</v>
      </c>
      <c r="H103" s="31" t="s">
        <v>58</v>
      </c>
      <c r="I103" s="32">
        <v>0</v>
      </c>
      <c r="J103" s="32">
        <v>0.23599999999999999</v>
      </c>
      <c r="K103" s="33">
        <v>8</v>
      </c>
    </row>
    <row r="104" spans="2:11" x14ac:dyDescent="0.25">
      <c r="B104" s="9"/>
      <c r="C104" s="9">
        <v>201305</v>
      </c>
      <c r="D104" s="9" t="s">
        <v>3</v>
      </c>
      <c r="E104" s="11" t="s">
        <v>58</v>
      </c>
      <c r="F104" s="29" t="s">
        <v>58</v>
      </c>
      <c r="G104" s="30" t="s">
        <v>58</v>
      </c>
      <c r="H104" s="31" t="s">
        <v>58</v>
      </c>
      <c r="I104" s="32" t="s">
        <v>58</v>
      </c>
      <c r="J104" s="32" t="s">
        <v>58</v>
      </c>
      <c r="K104" s="33" t="s">
        <v>58</v>
      </c>
    </row>
    <row r="105" spans="2:11" x14ac:dyDescent="0.25">
      <c r="B105" s="9"/>
      <c r="C105" s="9">
        <v>201306</v>
      </c>
      <c r="D105" s="9" t="s">
        <v>18</v>
      </c>
      <c r="E105" s="11" t="s">
        <v>58</v>
      </c>
      <c r="F105" s="29" t="s">
        <v>58</v>
      </c>
      <c r="G105" s="30" t="s">
        <v>58</v>
      </c>
      <c r="H105" s="31" t="s">
        <v>58</v>
      </c>
      <c r="I105" s="32" t="s">
        <v>58</v>
      </c>
      <c r="J105" s="32" t="s">
        <v>58</v>
      </c>
      <c r="K105" s="33" t="s">
        <v>58</v>
      </c>
    </row>
    <row r="106" spans="2:11" x14ac:dyDescent="0.25">
      <c r="B106" s="9"/>
      <c r="C106" s="9">
        <v>201307</v>
      </c>
      <c r="D106" s="9" t="s">
        <v>13</v>
      </c>
      <c r="E106" s="11" t="s">
        <v>58</v>
      </c>
      <c r="F106" s="29" t="s">
        <v>58</v>
      </c>
      <c r="G106" s="30" t="s">
        <v>58</v>
      </c>
      <c r="H106" s="31" t="s">
        <v>58</v>
      </c>
      <c r="I106" s="32" t="s">
        <v>58</v>
      </c>
      <c r="J106" s="32" t="s">
        <v>58</v>
      </c>
      <c r="K106" s="33" t="s">
        <v>58</v>
      </c>
    </row>
    <row r="107" spans="2:11" x14ac:dyDescent="0.25">
      <c r="B107" s="9"/>
      <c r="C107" s="9">
        <v>201308</v>
      </c>
      <c r="D107" s="9" t="s">
        <v>8</v>
      </c>
      <c r="E107" s="11" t="s">
        <v>58</v>
      </c>
      <c r="F107" s="29" t="s">
        <v>58</v>
      </c>
      <c r="G107" s="30" t="s">
        <v>58</v>
      </c>
      <c r="H107" s="31" t="s">
        <v>58</v>
      </c>
      <c r="I107" s="32" t="s">
        <v>58</v>
      </c>
      <c r="J107" s="32" t="s">
        <v>58</v>
      </c>
      <c r="K107" s="33" t="s">
        <v>58</v>
      </c>
    </row>
    <row r="108" spans="2:11" x14ac:dyDescent="0.25">
      <c r="B108" s="9"/>
      <c r="C108" s="9">
        <v>201309</v>
      </c>
      <c r="D108" s="9" t="s">
        <v>12</v>
      </c>
      <c r="E108" s="11" t="s">
        <v>58</v>
      </c>
      <c r="F108" s="29" t="s">
        <v>58</v>
      </c>
      <c r="G108" s="30" t="s">
        <v>58</v>
      </c>
      <c r="H108" s="31" t="s">
        <v>58</v>
      </c>
      <c r="I108" s="32" t="s">
        <v>58</v>
      </c>
      <c r="J108" s="32" t="s">
        <v>58</v>
      </c>
      <c r="K108" s="33" t="s">
        <v>58</v>
      </c>
    </row>
    <row r="109" spans="2:11" x14ac:dyDescent="0.25">
      <c r="B109" s="9"/>
      <c r="C109" s="9">
        <v>201310</v>
      </c>
      <c r="D109" s="9" t="s">
        <v>23</v>
      </c>
      <c r="E109" s="11" t="s">
        <v>58</v>
      </c>
      <c r="F109" s="29" t="s">
        <v>58</v>
      </c>
      <c r="G109" s="30" t="s">
        <v>58</v>
      </c>
      <c r="H109" s="31" t="s">
        <v>58</v>
      </c>
      <c r="I109" s="32" t="s">
        <v>58</v>
      </c>
      <c r="J109" s="32" t="s">
        <v>58</v>
      </c>
      <c r="K109" s="33" t="s">
        <v>58</v>
      </c>
    </row>
    <row r="110" spans="2:11" x14ac:dyDescent="0.25">
      <c r="B110" s="9"/>
      <c r="C110" s="9">
        <v>201311</v>
      </c>
      <c r="D110" s="9" t="s">
        <v>6</v>
      </c>
      <c r="E110" s="11" t="s">
        <v>58</v>
      </c>
      <c r="F110" s="29" t="s">
        <v>58</v>
      </c>
      <c r="G110" s="30" t="s">
        <v>58</v>
      </c>
      <c r="H110" s="31" t="s">
        <v>58</v>
      </c>
      <c r="I110" s="32" t="s">
        <v>58</v>
      </c>
      <c r="J110" s="32" t="s">
        <v>58</v>
      </c>
      <c r="K110" s="33" t="s">
        <v>58</v>
      </c>
    </row>
    <row r="111" spans="2:11" x14ac:dyDescent="0.25">
      <c r="B111" s="9"/>
      <c r="C111" s="9">
        <v>201312</v>
      </c>
      <c r="D111" s="9" t="s">
        <v>21</v>
      </c>
      <c r="E111" s="11" t="s">
        <v>58</v>
      </c>
      <c r="F111" s="29" t="s">
        <v>58</v>
      </c>
      <c r="G111" s="30" t="s">
        <v>58</v>
      </c>
      <c r="H111" s="31" t="s">
        <v>58</v>
      </c>
      <c r="I111" s="32" t="s">
        <v>58</v>
      </c>
      <c r="J111" s="32" t="s">
        <v>58</v>
      </c>
      <c r="K111" s="33" t="s">
        <v>58</v>
      </c>
    </row>
    <row r="112" spans="2:11" x14ac:dyDescent="0.25">
      <c r="B112" s="9"/>
      <c r="C112" s="9">
        <v>201313</v>
      </c>
      <c r="D112" s="9" t="s">
        <v>64</v>
      </c>
      <c r="E112" s="11" t="s">
        <v>58</v>
      </c>
      <c r="F112" s="29" t="s">
        <v>58</v>
      </c>
      <c r="G112" s="30" t="s">
        <v>58</v>
      </c>
      <c r="H112" s="31" t="s">
        <v>58</v>
      </c>
      <c r="I112" s="32" t="s">
        <v>58</v>
      </c>
      <c r="J112" s="32" t="s">
        <v>58</v>
      </c>
      <c r="K112" s="33" t="s">
        <v>58</v>
      </c>
    </row>
    <row r="113" spans="1:11" x14ac:dyDescent="0.25">
      <c r="B113" s="9"/>
      <c r="C113" s="9">
        <v>201314</v>
      </c>
      <c r="D113" s="9" t="s">
        <v>62</v>
      </c>
      <c r="E113" s="11" t="s">
        <v>58</v>
      </c>
      <c r="F113" s="29" t="s">
        <v>58</v>
      </c>
      <c r="G113" s="30" t="s">
        <v>58</v>
      </c>
      <c r="H113" s="31" t="s">
        <v>58</v>
      </c>
      <c r="I113" s="32" t="s">
        <v>58</v>
      </c>
      <c r="J113" s="32" t="s">
        <v>58</v>
      </c>
      <c r="K113" s="33" t="s">
        <v>58</v>
      </c>
    </row>
    <row r="114" spans="1:11" ht="15.75" thickBot="1" x14ac:dyDescent="0.3">
      <c r="B114" s="9"/>
      <c r="C114" s="9">
        <v>201315</v>
      </c>
      <c r="D114" s="9" t="s">
        <v>20</v>
      </c>
      <c r="E114" s="11" t="s">
        <v>58</v>
      </c>
      <c r="F114" s="29" t="s">
        <v>58</v>
      </c>
      <c r="G114" s="30" t="s">
        <v>58</v>
      </c>
      <c r="H114" s="31" t="s">
        <v>58</v>
      </c>
      <c r="I114" s="32" t="s">
        <v>58</v>
      </c>
      <c r="J114" s="32" t="s">
        <v>58</v>
      </c>
      <c r="K114" s="33" t="s">
        <v>58</v>
      </c>
    </row>
    <row r="115" spans="1:11" x14ac:dyDescent="0.25">
      <c r="A115" s="8" t="s">
        <v>78</v>
      </c>
      <c r="B115" s="8" t="s">
        <v>79</v>
      </c>
      <c r="C115" s="15"/>
      <c r="D115" s="15"/>
      <c r="E115" s="16"/>
      <c r="F115" s="17"/>
      <c r="G115" s="18"/>
      <c r="H115" s="19"/>
      <c r="I115" s="18"/>
      <c r="J115" s="18"/>
      <c r="K115" s="20"/>
    </row>
    <row r="116" spans="1:11" x14ac:dyDescent="0.25">
      <c r="A116" s="21"/>
      <c r="B116" s="22" t="s">
        <v>71</v>
      </c>
      <c r="C116" s="23"/>
      <c r="D116" s="23"/>
      <c r="E116" s="24"/>
      <c r="F116" s="25"/>
      <c r="G116" s="26"/>
      <c r="H116" s="27"/>
      <c r="I116" s="26"/>
      <c r="J116" s="26"/>
      <c r="K116" s="28"/>
    </row>
    <row r="117" spans="1:11" x14ac:dyDescent="0.25">
      <c r="B117" s="9"/>
      <c r="C117">
        <v>200001</v>
      </c>
      <c r="D117" t="s">
        <v>29</v>
      </c>
      <c r="E117" s="14" t="s">
        <v>58</v>
      </c>
      <c r="F117" s="35" t="s">
        <v>58</v>
      </c>
      <c r="G117" s="36" t="s">
        <v>58</v>
      </c>
      <c r="H117" s="37" t="s">
        <v>58</v>
      </c>
      <c r="I117" s="38">
        <v>0</v>
      </c>
      <c r="J117" s="38">
        <v>0.16</v>
      </c>
      <c r="K117" s="39">
        <v>19</v>
      </c>
    </row>
    <row r="118" spans="1:11" x14ac:dyDescent="0.25">
      <c r="B118" s="9"/>
      <c r="C118">
        <v>200008</v>
      </c>
      <c r="D118" t="s">
        <v>26</v>
      </c>
      <c r="E118" s="14" t="s">
        <v>58</v>
      </c>
      <c r="F118" s="35" t="s">
        <v>58</v>
      </c>
      <c r="G118" s="36" t="s">
        <v>58</v>
      </c>
      <c r="H118" s="37" t="s">
        <v>58</v>
      </c>
      <c r="I118" s="38">
        <v>1</v>
      </c>
      <c r="J118" s="38">
        <v>0.34499999999999997</v>
      </c>
      <c r="K118" s="39">
        <v>66</v>
      </c>
    </row>
    <row r="119" spans="1:11" x14ac:dyDescent="0.25">
      <c r="B119" s="9"/>
      <c r="C119">
        <v>200009</v>
      </c>
      <c r="D119" t="s">
        <v>11</v>
      </c>
      <c r="E119" s="14" t="s">
        <v>75</v>
      </c>
      <c r="F119" s="35">
        <v>1.4730000000000001</v>
      </c>
      <c r="G119" s="36">
        <v>3.02</v>
      </c>
      <c r="H119" s="37">
        <v>5.5419999999999998</v>
      </c>
      <c r="I119" s="38">
        <v>9</v>
      </c>
      <c r="J119" s="38">
        <v>2.98</v>
      </c>
      <c r="K119" s="39">
        <v>363</v>
      </c>
    </row>
    <row r="120" spans="1:11" x14ac:dyDescent="0.25">
      <c r="B120" s="9"/>
      <c r="C120">
        <v>200018</v>
      </c>
      <c r="D120" t="s">
        <v>1</v>
      </c>
      <c r="E120" s="14" t="s">
        <v>58</v>
      </c>
      <c r="F120" s="35" t="s">
        <v>58</v>
      </c>
      <c r="G120" s="36" t="s">
        <v>58</v>
      </c>
      <c r="H120" s="37" t="s">
        <v>58</v>
      </c>
      <c r="I120" s="38" t="s">
        <v>58</v>
      </c>
      <c r="J120" s="38" t="s">
        <v>58</v>
      </c>
      <c r="K120" s="39" t="s">
        <v>58</v>
      </c>
    </row>
    <row r="121" spans="1:11" x14ac:dyDescent="0.25">
      <c r="B121" s="9"/>
      <c r="C121">
        <v>200019</v>
      </c>
      <c r="D121" t="s">
        <v>60</v>
      </c>
      <c r="E121" s="14" t="s">
        <v>58</v>
      </c>
      <c r="F121" s="35" t="s">
        <v>58</v>
      </c>
      <c r="G121" s="36" t="s">
        <v>58</v>
      </c>
      <c r="H121" s="37" t="s">
        <v>58</v>
      </c>
      <c r="I121" s="38">
        <v>0</v>
      </c>
      <c r="J121" s="38">
        <v>0.245</v>
      </c>
      <c r="K121" s="39">
        <v>28</v>
      </c>
    </row>
    <row r="122" spans="1:11" x14ac:dyDescent="0.25">
      <c r="B122" s="9"/>
      <c r="C122">
        <v>200020</v>
      </c>
      <c r="D122" t="s">
        <v>22</v>
      </c>
      <c r="E122" s="14" t="s">
        <v>58</v>
      </c>
      <c r="F122" s="35" t="s">
        <v>58</v>
      </c>
      <c r="G122" s="36" t="s">
        <v>58</v>
      </c>
      <c r="H122" s="37" t="s">
        <v>58</v>
      </c>
      <c r="I122" s="38">
        <v>0</v>
      </c>
      <c r="J122" s="38">
        <v>6.5000000000000002E-2</v>
      </c>
      <c r="K122" s="39">
        <v>10</v>
      </c>
    </row>
    <row r="123" spans="1:11" x14ac:dyDescent="0.25">
      <c r="B123" s="9"/>
      <c r="C123">
        <v>200021</v>
      </c>
      <c r="D123" t="s">
        <v>27</v>
      </c>
      <c r="E123" s="14" t="s">
        <v>58</v>
      </c>
      <c r="F123" s="35" t="s">
        <v>58</v>
      </c>
      <c r="G123" s="36" t="s">
        <v>58</v>
      </c>
      <c r="H123" s="37" t="s">
        <v>58</v>
      </c>
      <c r="I123" s="38">
        <v>0</v>
      </c>
      <c r="J123" s="38">
        <v>4.3999999999999997E-2</v>
      </c>
      <c r="K123" s="39">
        <v>5</v>
      </c>
    </row>
    <row r="124" spans="1:11" x14ac:dyDescent="0.25">
      <c r="B124" s="9"/>
      <c r="C124">
        <v>200024</v>
      </c>
      <c r="D124" t="s">
        <v>5</v>
      </c>
      <c r="E124" s="14" t="s">
        <v>58</v>
      </c>
      <c r="F124" s="35" t="s">
        <v>58</v>
      </c>
      <c r="G124" s="36" t="s">
        <v>58</v>
      </c>
      <c r="H124" s="37" t="s">
        <v>58</v>
      </c>
      <c r="I124" s="38">
        <v>0</v>
      </c>
      <c r="J124" s="38">
        <v>0.371</v>
      </c>
      <c r="K124" s="39">
        <v>50</v>
      </c>
    </row>
    <row r="125" spans="1:11" x14ac:dyDescent="0.25">
      <c r="B125" s="9"/>
      <c r="C125">
        <v>200025</v>
      </c>
      <c r="D125" t="s">
        <v>16</v>
      </c>
      <c r="E125" s="14" t="s">
        <v>58</v>
      </c>
      <c r="F125" s="35" t="s">
        <v>58</v>
      </c>
      <c r="G125" s="36" t="s">
        <v>58</v>
      </c>
      <c r="H125" s="37" t="s">
        <v>58</v>
      </c>
      <c r="I125" s="38" t="s">
        <v>58</v>
      </c>
      <c r="J125" s="38" t="s">
        <v>58</v>
      </c>
      <c r="K125" s="39" t="s">
        <v>58</v>
      </c>
    </row>
    <row r="126" spans="1:11" x14ac:dyDescent="0.25">
      <c r="B126" s="9"/>
      <c r="C126">
        <v>200031</v>
      </c>
      <c r="D126" t="s">
        <v>4</v>
      </c>
      <c r="E126" s="14" t="s">
        <v>58</v>
      </c>
      <c r="F126" s="35" t="s">
        <v>58</v>
      </c>
      <c r="G126" s="36" t="s">
        <v>58</v>
      </c>
      <c r="H126" s="37" t="s">
        <v>58</v>
      </c>
      <c r="I126" s="38">
        <v>0</v>
      </c>
      <c r="J126" s="38">
        <v>0.19900000000000001</v>
      </c>
      <c r="K126" s="39">
        <v>22</v>
      </c>
    </row>
    <row r="127" spans="1:11" x14ac:dyDescent="0.25">
      <c r="B127" s="9"/>
      <c r="C127">
        <v>200033</v>
      </c>
      <c r="D127" t="s">
        <v>25</v>
      </c>
      <c r="E127" s="14" t="s">
        <v>58</v>
      </c>
      <c r="F127" s="35" t="s">
        <v>58</v>
      </c>
      <c r="G127" s="36" t="s">
        <v>58</v>
      </c>
      <c r="H127" s="37" t="s">
        <v>58</v>
      </c>
      <c r="I127" s="38">
        <v>0</v>
      </c>
      <c r="J127" s="38">
        <v>0.127</v>
      </c>
      <c r="K127" s="39">
        <v>16</v>
      </c>
    </row>
    <row r="128" spans="1:11" x14ac:dyDescent="0.25">
      <c r="B128" s="9"/>
      <c r="C128">
        <v>200034</v>
      </c>
      <c r="D128" t="s">
        <v>19</v>
      </c>
      <c r="E128" s="14" t="s">
        <v>58</v>
      </c>
      <c r="F128" s="35" t="s">
        <v>58</v>
      </c>
      <c r="G128" s="36" t="s">
        <v>58</v>
      </c>
      <c r="H128" s="37" t="s">
        <v>58</v>
      </c>
      <c r="I128" s="38">
        <v>0</v>
      </c>
      <c r="J128" s="38">
        <v>3.4000000000000002E-2</v>
      </c>
      <c r="K128" s="39">
        <v>3</v>
      </c>
    </row>
    <row r="129" spans="2:11" x14ac:dyDescent="0.25">
      <c r="B129" s="9"/>
      <c r="C129">
        <v>200037</v>
      </c>
      <c r="D129" t="s">
        <v>7</v>
      </c>
      <c r="E129" s="14" t="s">
        <v>58</v>
      </c>
      <c r="F129" s="35" t="s">
        <v>58</v>
      </c>
      <c r="G129" s="36" t="s">
        <v>58</v>
      </c>
      <c r="H129" s="37" t="s">
        <v>58</v>
      </c>
      <c r="I129" s="38">
        <v>0</v>
      </c>
      <c r="J129" s="38">
        <v>0.13700000000000001</v>
      </c>
      <c r="K129" s="39">
        <v>14</v>
      </c>
    </row>
    <row r="130" spans="2:11" x14ac:dyDescent="0.25">
      <c r="B130" s="9"/>
      <c r="C130">
        <v>200039</v>
      </c>
      <c r="D130" t="s">
        <v>61</v>
      </c>
      <c r="E130" s="14" t="s">
        <v>59</v>
      </c>
      <c r="F130" s="35">
        <v>0.04</v>
      </c>
      <c r="G130" s="36">
        <v>0.80500000000000005</v>
      </c>
      <c r="H130" s="37">
        <v>3.968</v>
      </c>
      <c r="I130" s="38">
        <v>1</v>
      </c>
      <c r="J130" s="38">
        <v>1.2430000000000001</v>
      </c>
      <c r="K130" s="39">
        <v>133</v>
      </c>
    </row>
    <row r="131" spans="2:11" x14ac:dyDescent="0.25">
      <c r="B131" s="9"/>
      <c r="C131">
        <v>200041</v>
      </c>
      <c r="D131" t="s">
        <v>9</v>
      </c>
      <c r="E131" s="14" t="s">
        <v>58</v>
      </c>
      <c r="F131" s="35" t="s">
        <v>58</v>
      </c>
      <c r="G131" s="36" t="s">
        <v>58</v>
      </c>
      <c r="H131" s="37" t="s">
        <v>58</v>
      </c>
      <c r="I131" s="38">
        <v>0</v>
      </c>
      <c r="J131" s="38">
        <v>7.2999999999999995E-2</v>
      </c>
      <c r="K131" s="39">
        <v>7</v>
      </c>
    </row>
    <row r="132" spans="2:11" x14ac:dyDescent="0.25">
      <c r="B132" s="9"/>
      <c r="C132">
        <v>200050</v>
      </c>
      <c r="D132" t="s">
        <v>10</v>
      </c>
      <c r="E132" s="14" t="s">
        <v>58</v>
      </c>
      <c r="F132" s="35" t="s">
        <v>58</v>
      </c>
      <c r="G132" s="36" t="s">
        <v>58</v>
      </c>
      <c r="H132" s="37" t="s">
        <v>58</v>
      </c>
      <c r="I132" s="38">
        <v>0</v>
      </c>
      <c r="J132" s="38">
        <v>7.3999999999999996E-2</v>
      </c>
      <c r="K132" s="39">
        <v>9</v>
      </c>
    </row>
    <row r="133" spans="2:11" x14ac:dyDescent="0.25">
      <c r="B133" s="9"/>
      <c r="C133">
        <v>200052</v>
      </c>
      <c r="D133" t="s">
        <v>15</v>
      </c>
      <c r="E133" s="14" t="s">
        <v>58</v>
      </c>
      <c r="F133" s="35" t="s">
        <v>58</v>
      </c>
      <c r="G133" s="36" t="s">
        <v>58</v>
      </c>
      <c r="H133" s="37" t="s">
        <v>58</v>
      </c>
      <c r="I133" s="38" t="s">
        <v>58</v>
      </c>
      <c r="J133" s="38" t="s">
        <v>58</v>
      </c>
      <c r="K133" s="39" t="s">
        <v>58</v>
      </c>
    </row>
    <row r="134" spans="2:11" x14ac:dyDescent="0.25">
      <c r="B134" s="9"/>
      <c r="C134">
        <v>200063</v>
      </c>
      <c r="D134" t="s">
        <v>28</v>
      </c>
      <c r="E134" s="14" t="s">
        <v>58</v>
      </c>
      <c r="F134" s="35" t="s">
        <v>58</v>
      </c>
      <c r="G134" s="36" t="s">
        <v>58</v>
      </c>
      <c r="H134" s="37" t="s">
        <v>58</v>
      </c>
      <c r="I134" s="38">
        <v>0</v>
      </c>
      <c r="J134" s="38">
        <v>0.16700000000000001</v>
      </c>
      <c r="K134" s="39">
        <v>16</v>
      </c>
    </row>
    <row r="135" spans="2:11" x14ac:dyDescent="0.25">
      <c r="B135" s="34" t="s">
        <v>72</v>
      </c>
      <c r="F135" s="35"/>
      <c r="G135" s="36"/>
      <c r="H135" s="37"/>
      <c r="I135" s="38"/>
      <c r="J135" s="38"/>
      <c r="K135" s="39"/>
    </row>
    <row r="136" spans="2:11" x14ac:dyDescent="0.25">
      <c r="B136" s="9"/>
      <c r="C136">
        <v>201300</v>
      </c>
      <c r="D136" t="s">
        <v>2</v>
      </c>
      <c r="E136" s="14" t="s">
        <v>58</v>
      </c>
      <c r="F136" s="35" t="s">
        <v>58</v>
      </c>
      <c r="G136" s="36" t="s">
        <v>58</v>
      </c>
      <c r="H136" s="37" t="s">
        <v>58</v>
      </c>
      <c r="I136" s="38" t="s">
        <v>58</v>
      </c>
      <c r="J136" s="38" t="s">
        <v>58</v>
      </c>
      <c r="K136" s="39" t="s">
        <v>58</v>
      </c>
    </row>
    <row r="137" spans="2:11" x14ac:dyDescent="0.25">
      <c r="B137" s="9"/>
      <c r="C137">
        <v>201301</v>
      </c>
      <c r="D137" t="s">
        <v>24</v>
      </c>
      <c r="E137" s="14" t="s">
        <v>58</v>
      </c>
      <c r="F137" s="35" t="s">
        <v>58</v>
      </c>
      <c r="G137" s="36" t="s">
        <v>58</v>
      </c>
      <c r="H137" s="37" t="s">
        <v>58</v>
      </c>
      <c r="I137" s="38" t="s">
        <v>58</v>
      </c>
      <c r="J137" s="38" t="s">
        <v>58</v>
      </c>
      <c r="K137" s="39" t="s">
        <v>58</v>
      </c>
    </row>
    <row r="138" spans="2:11" x14ac:dyDescent="0.25">
      <c r="B138" s="9"/>
      <c r="C138">
        <v>201302</v>
      </c>
      <c r="D138" t="s">
        <v>63</v>
      </c>
      <c r="E138" s="14" t="s">
        <v>58</v>
      </c>
      <c r="F138" s="35" t="s">
        <v>58</v>
      </c>
      <c r="G138" s="36" t="s">
        <v>58</v>
      </c>
      <c r="H138" s="37" t="s">
        <v>58</v>
      </c>
      <c r="I138" s="38">
        <v>0</v>
      </c>
      <c r="J138" s="38">
        <v>4.1000000000000002E-2</v>
      </c>
      <c r="K138" s="39">
        <v>4</v>
      </c>
    </row>
    <row r="139" spans="2:11" x14ac:dyDescent="0.25">
      <c r="B139" s="9"/>
      <c r="C139">
        <v>201303</v>
      </c>
      <c r="D139" t="s">
        <v>17</v>
      </c>
      <c r="E139" s="14" t="s">
        <v>58</v>
      </c>
      <c r="F139" s="35" t="s">
        <v>58</v>
      </c>
      <c r="G139" s="36" t="s">
        <v>58</v>
      </c>
      <c r="H139" s="37" t="s">
        <v>58</v>
      </c>
      <c r="I139" s="38" t="s">
        <v>58</v>
      </c>
      <c r="J139" s="38" t="s">
        <v>58</v>
      </c>
      <c r="K139" s="39" t="s">
        <v>58</v>
      </c>
    </row>
    <row r="140" spans="2:11" x14ac:dyDescent="0.25">
      <c r="B140" s="9"/>
      <c r="C140">
        <v>201304</v>
      </c>
      <c r="D140" t="s">
        <v>14</v>
      </c>
      <c r="E140" s="14" t="s">
        <v>58</v>
      </c>
      <c r="F140" s="35" t="s">
        <v>58</v>
      </c>
      <c r="G140" s="36" t="s">
        <v>58</v>
      </c>
      <c r="H140" s="37" t="s">
        <v>58</v>
      </c>
      <c r="I140" s="38">
        <v>0</v>
      </c>
      <c r="J140" s="38">
        <v>7.0000000000000001E-3</v>
      </c>
      <c r="K140" s="39">
        <v>1</v>
      </c>
    </row>
    <row r="141" spans="2:11" x14ac:dyDescent="0.25">
      <c r="B141" s="9"/>
      <c r="C141">
        <v>201305</v>
      </c>
      <c r="D141" t="s">
        <v>3</v>
      </c>
      <c r="E141" s="14" t="s">
        <v>58</v>
      </c>
      <c r="F141" s="35" t="s">
        <v>58</v>
      </c>
      <c r="G141" s="36" t="s">
        <v>58</v>
      </c>
      <c r="H141" s="37" t="s">
        <v>58</v>
      </c>
      <c r="I141" s="38" t="s">
        <v>58</v>
      </c>
      <c r="J141" s="38" t="s">
        <v>58</v>
      </c>
      <c r="K141" s="39" t="s">
        <v>58</v>
      </c>
    </row>
    <row r="142" spans="2:11" x14ac:dyDescent="0.25">
      <c r="B142" s="9"/>
      <c r="C142">
        <v>201306</v>
      </c>
      <c r="D142" t="s">
        <v>18</v>
      </c>
      <c r="E142" s="14" t="s">
        <v>58</v>
      </c>
      <c r="F142" s="35" t="s">
        <v>58</v>
      </c>
      <c r="G142" s="36" t="s">
        <v>58</v>
      </c>
      <c r="H142" s="37" t="s">
        <v>58</v>
      </c>
      <c r="I142" s="38" t="s">
        <v>58</v>
      </c>
      <c r="J142" s="38" t="s">
        <v>58</v>
      </c>
      <c r="K142" s="39" t="s">
        <v>58</v>
      </c>
    </row>
    <row r="143" spans="2:11" x14ac:dyDescent="0.25">
      <c r="B143" s="9"/>
      <c r="C143">
        <v>201307</v>
      </c>
      <c r="D143" t="s">
        <v>13</v>
      </c>
      <c r="E143" s="14" t="s">
        <v>58</v>
      </c>
      <c r="F143" s="35" t="s">
        <v>58</v>
      </c>
      <c r="G143" s="36" t="s">
        <v>58</v>
      </c>
      <c r="H143" s="37" t="s">
        <v>58</v>
      </c>
      <c r="I143" s="38" t="s">
        <v>58</v>
      </c>
      <c r="J143" s="38" t="s">
        <v>58</v>
      </c>
      <c r="K143" s="39" t="s">
        <v>58</v>
      </c>
    </row>
    <row r="144" spans="2:11" x14ac:dyDescent="0.25">
      <c r="B144" s="9"/>
      <c r="C144">
        <v>201308</v>
      </c>
      <c r="D144" t="s">
        <v>8</v>
      </c>
      <c r="E144" s="14" t="s">
        <v>58</v>
      </c>
      <c r="F144" s="35" t="s">
        <v>58</v>
      </c>
      <c r="G144" s="36" t="s">
        <v>58</v>
      </c>
      <c r="H144" s="37" t="s">
        <v>58</v>
      </c>
      <c r="I144" s="38" t="s">
        <v>58</v>
      </c>
      <c r="J144" s="38" t="s">
        <v>58</v>
      </c>
      <c r="K144" s="39" t="s">
        <v>58</v>
      </c>
    </row>
    <row r="145" spans="1:12" x14ac:dyDescent="0.25">
      <c r="B145" s="9"/>
      <c r="C145">
        <v>201309</v>
      </c>
      <c r="D145" t="s">
        <v>12</v>
      </c>
      <c r="E145" s="14" t="s">
        <v>58</v>
      </c>
      <c r="F145" s="35" t="s">
        <v>58</v>
      </c>
      <c r="G145" s="36" t="s">
        <v>58</v>
      </c>
      <c r="H145" s="37" t="s">
        <v>58</v>
      </c>
      <c r="I145" s="38" t="s">
        <v>58</v>
      </c>
      <c r="J145" s="38" t="s">
        <v>58</v>
      </c>
      <c r="K145" s="39" t="s">
        <v>58</v>
      </c>
    </row>
    <row r="146" spans="1:12" x14ac:dyDescent="0.25">
      <c r="B146" s="9"/>
      <c r="C146">
        <v>201310</v>
      </c>
      <c r="D146" t="s">
        <v>23</v>
      </c>
      <c r="E146" s="14" t="s">
        <v>58</v>
      </c>
      <c r="F146" s="35" t="s">
        <v>58</v>
      </c>
      <c r="G146" s="36" t="s">
        <v>58</v>
      </c>
      <c r="H146" s="37" t="s">
        <v>58</v>
      </c>
      <c r="I146" s="38" t="s">
        <v>58</v>
      </c>
      <c r="J146" s="38" t="s">
        <v>58</v>
      </c>
      <c r="K146" s="39" t="s">
        <v>58</v>
      </c>
    </row>
    <row r="147" spans="1:12" x14ac:dyDescent="0.25">
      <c r="B147" s="9"/>
      <c r="C147">
        <v>201311</v>
      </c>
      <c r="D147" t="s">
        <v>6</v>
      </c>
      <c r="E147" s="14" t="s">
        <v>58</v>
      </c>
      <c r="F147" s="35" t="s">
        <v>58</v>
      </c>
      <c r="G147" s="36" t="s">
        <v>58</v>
      </c>
      <c r="H147" s="37" t="s">
        <v>58</v>
      </c>
      <c r="I147" s="38" t="s">
        <v>58</v>
      </c>
      <c r="J147" s="38" t="s">
        <v>58</v>
      </c>
      <c r="K147" s="39" t="s">
        <v>58</v>
      </c>
    </row>
    <row r="148" spans="1:12" x14ac:dyDescent="0.25">
      <c r="B148" s="9"/>
      <c r="C148">
        <v>201312</v>
      </c>
      <c r="D148" t="s">
        <v>21</v>
      </c>
      <c r="E148" s="14" t="s">
        <v>58</v>
      </c>
      <c r="F148" s="35" t="s">
        <v>58</v>
      </c>
      <c r="G148" s="36" t="s">
        <v>58</v>
      </c>
      <c r="H148" s="37" t="s">
        <v>58</v>
      </c>
      <c r="I148" s="38" t="s">
        <v>58</v>
      </c>
      <c r="J148" s="38" t="s">
        <v>58</v>
      </c>
      <c r="K148" s="39" t="s">
        <v>58</v>
      </c>
    </row>
    <row r="149" spans="1:12" x14ac:dyDescent="0.25">
      <c r="B149" s="9"/>
      <c r="C149">
        <v>201313</v>
      </c>
      <c r="D149" t="s">
        <v>64</v>
      </c>
      <c r="E149" s="14" t="s">
        <v>58</v>
      </c>
      <c r="F149" s="35" t="s">
        <v>58</v>
      </c>
      <c r="G149" s="36" t="s">
        <v>58</v>
      </c>
      <c r="H149" s="37" t="s">
        <v>58</v>
      </c>
      <c r="I149" s="38" t="s">
        <v>58</v>
      </c>
      <c r="J149" s="38" t="s">
        <v>58</v>
      </c>
      <c r="K149" s="39" t="s">
        <v>58</v>
      </c>
    </row>
    <row r="150" spans="1:12" x14ac:dyDescent="0.25">
      <c r="B150" s="9"/>
      <c r="C150">
        <v>201314</v>
      </c>
      <c r="D150" t="s">
        <v>62</v>
      </c>
      <c r="E150" s="14" t="s">
        <v>58</v>
      </c>
      <c r="F150" s="35" t="s">
        <v>58</v>
      </c>
      <c r="G150" s="36" t="s">
        <v>58</v>
      </c>
      <c r="H150" s="37" t="s">
        <v>58</v>
      </c>
      <c r="I150" s="38" t="s">
        <v>58</v>
      </c>
      <c r="J150" s="38" t="s">
        <v>58</v>
      </c>
      <c r="K150" s="39" t="s">
        <v>58</v>
      </c>
    </row>
    <row r="151" spans="1:12" ht="15.75" thickBot="1" x14ac:dyDescent="0.3">
      <c r="B151" s="9"/>
      <c r="C151">
        <v>201315</v>
      </c>
      <c r="D151" t="s">
        <v>20</v>
      </c>
      <c r="E151" s="14" t="s">
        <v>58</v>
      </c>
      <c r="F151" s="35" t="s">
        <v>58</v>
      </c>
      <c r="G151" s="36" t="s">
        <v>58</v>
      </c>
      <c r="H151" s="37" t="s">
        <v>58</v>
      </c>
      <c r="I151" s="38" t="s">
        <v>58</v>
      </c>
      <c r="J151" s="38" t="s">
        <v>58</v>
      </c>
      <c r="K151" s="39" t="s">
        <v>58</v>
      </c>
    </row>
    <row r="152" spans="1:12" x14ac:dyDescent="0.25">
      <c r="A152" s="8" t="s">
        <v>80</v>
      </c>
      <c r="B152" s="8" t="s">
        <v>81</v>
      </c>
      <c r="C152" s="15"/>
      <c r="D152" s="15"/>
      <c r="E152" s="16"/>
      <c r="F152" s="17"/>
      <c r="G152" s="18"/>
      <c r="H152" s="19"/>
      <c r="I152" s="18"/>
      <c r="J152" s="18"/>
      <c r="K152" s="20"/>
    </row>
    <row r="153" spans="1:12" x14ac:dyDescent="0.25">
      <c r="A153" s="21"/>
      <c r="B153" s="22" t="s">
        <v>71</v>
      </c>
      <c r="C153" s="23"/>
      <c r="D153" s="23"/>
      <c r="E153" s="24"/>
      <c r="F153" s="25"/>
      <c r="G153" s="26"/>
      <c r="H153" s="27"/>
      <c r="I153" s="26"/>
      <c r="J153" s="26"/>
      <c r="K153" s="28"/>
    </row>
    <row r="154" spans="1:12" x14ac:dyDescent="0.25">
      <c r="B154" s="9"/>
      <c r="C154" s="9">
        <v>200001</v>
      </c>
      <c r="D154" s="9" t="s">
        <v>29</v>
      </c>
      <c r="E154" s="11" t="s">
        <v>58</v>
      </c>
      <c r="F154" s="29" t="s">
        <v>58</v>
      </c>
      <c r="G154" s="30" t="s">
        <v>58</v>
      </c>
      <c r="H154" s="31" t="s">
        <v>58</v>
      </c>
      <c r="I154" s="32">
        <v>2</v>
      </c>
      <c r="J154" s="32">
        <v>0.96399999999999997</v>
      </c>
      <c r="K154" s="33">
        <v>17525</v>
      </c>
    </row>
    <row r="155" spans="1:12" x14ac:dyDescent="0.25">
      <c r="B155" s="9"/>
      <c r="C155" s="9">
        <v>200008</v>
      </c>
      <c r="D155" s="9" t="s">
        <v>26</v>
      </c>
      <c r="E155" s="11" t="s">
        <v>59</v>
      </c>
      <c r="F155" s="29" t="s">
        <v>58</v>
      </c>
      <c r="G155" s="30">
        <v>0</v>
      </c>
      <c r="H155" s="31">
        <v>2.2789999999999999</v>
      </c>
      <c r="I155" s="32">
        <v>0</v>
      </c>
      <c r="J155" s="32">
        <v>1.3140000000000001</v>
      </c>
      <c r="K155" s="33">
        <v>27177</v>
      </c>
    </row>
    <row r="156" spans="1:12" x14ac:dyDescent="0.25">
      <c r="B156" s="9"/>
      <c r="C156" s="9">
        <v>200009</v>
      </c>
      <c r="D156" s="9" t="s">
        <v>11</v>
      </c>
      <c r="E156" s="11" t="s">
        <v>59</v>
      </c>
      <c r="F156" s="29">
        <v>0.23599999999999999</v>
      </c>
      <c r="G156" s="30">
        <v>0.53900000000000003</v>
      </c>
      <c r="H156" s="31">
        <v>1.0669999999999999</v>
      </c>
      <c r="I156" s="32">
        <v>7</v>
      </c>
      <c r="J156" s="32">
        <v>12.981999999999999</v>
      </c>
      <c r="K156" s="33">
        <v>167435</v>
      </c>
      <c r="L156" s="1">
        <f>AVERAGE(G155:G156,G158,G161,G164:G165,G167)</f>
        <v>0.34785714285714281</v>
      </c>
    </row>
    <row r="157" spans="1:12" x14ac:dyDescent="0.25">
      <c r="B157" s="9"/>
      <c r="C157" s="9">
        <v>200018</v>
      </c>
      <c r="D157" s="9" t="s">
        <v>1</v>
      </c>
      <c r="E157" s="11" t="s">
        <v>58</v>
      </c>
      <c r="F157" s="29" t="s">
        <v>58</v>
      </c>
      <c r="G157" s="30" t="s">
        <v>58</v>
      </c>
      <c r="H157" s="31" t="s">
        <v>58</v>
      </c>
      <c r="I157" s="32">
        <v>1</v>
      </c>
      <c r="J157" s="32">
        <v>0.51100000000000001</v>
      </c>
      <c r="K157" s="33">
        <v>10061</v>
      </c>
    </row>
    <row r="158" spans="1:12" x14ac:dyDescent="0.25">
      <c r="B158" s="9"/>
      <c r="C158" s="9">
        <v>200019</v>
      </c>
      <c r="D158" s="9" t="s">
        <v>60</v>
      </c>
      <c r="E158" s="11" t="s">
        <v>59</v>
      </c>
      <c r="F158" s="29" t="s">
        <v>58</v>
      </c>
      <c r="G158" s="30">
        <v>0</v>
      </c>
      <c r="H158" s="31">
        <v>2.2549999999999999</v>
      </c>
      <c r="I158" s="32">
        <v>0</v>
      </c>
      <c r="J158" s="32">
        <v>1.329</v>
      </c>
      <c r="K158" s="33">
        <v>30110</v>
      </c>
    </row>
    <row r="159" spans="1:12" x14ac:dyDescent="0.25">
      <c r="B159" s="9"/>
      <c r="C159" s="9">
        <v>200020</v>
      </c>
      <c r="D159" s="9" t="s">
        <v>22</v>
      </c>
      <c r="E159" s="11" t="s">
        <v>58</v>
      </c>
      <c r="F159" s="29" t="s">
        <v>58</v>
      </c>
      <c r="G159" s="30" t="s">
        <v>58</v>
      </c>
      <c r="H159" s="31" t="s">
        <v>58</v>
      </c>
      <c r="I159" s="32">
        <v>0</v>
      </c>
      <c r="J159" s="32">
        <v>0.48099999999999998</v>
      </c>
      <c r="K159" s="33">
        <v>13421</v>
      </c>
    </row>
    <row r="160" spans="1:12" x14ac:dyDescent="0.25">
      <c r="B160" s="9"/>
      <c r="C160" s="9">
        <v>200021</v>
      </c>
      <c r="D160" s="9" t="s">
        <v>27</v>
      </c>
      <c r="E160" s="11" t="s">
        <v>58</v>
      </c>
      <c r="F160" s="29" t="s">
        <v>58</v>
      </c>
      <c r="G160" s="30" t="s">
        <v>58</v>
      </c>
      <c r="H160" s="31" t="s">
        <v>58</v>
      </c>
      <c r="I160" s="32">
        <v>0</v>
      </c>
      <c r="J160" s="32">
        <v>0.95399999999999996</v>
      </c>
      <c r="K160" s="33">
        <v>21819</v>
      </c>
    </row>
    <row r="161" spans="2:11" x14ac:dyDescent="0.25">
      <c r="B161" s="9"/>
      <c r="C161" s="9">
        <v>200024</v>
      </c>
      <c r="D161" s="9" t="s">
        <v>5</v>
      </c>
      <c r="E161" s="11" t="s">
        <v>59</v>
      </c>
      <c r="F161" s="29">
        <v>0.14899999999999999</v>
      </c>
      <c r="G161" s="30">
        <v>0.88600000000000001</v>
      </c>
      <c r="H161" s="31">
        <v>2.9289999999999998</v>
      </c>
      <c r="I161" s="32">
        <v>2</v>
      </c>
      <c r="J161" s="32">
        <v>2.2559999999999998</v>
      </c>
      <c r="K161" s="33">
        <v>44559</v>
      </c>
    </row>
    <row r="162" spans="2:11" x14ac:dyDescent="0.25">
      <c r="B162" s="9"/>
      <c r="C162" s="9">
        <v>200025</v>
      </c>
      <c r="D162" s="9" t="s">
        <v>16</v>
      </c>
      <c r="E162" s="11" t="s">
        <v>58</v>
      </c>
      <c r="F162" s="29" t="s">
        <v>58</v>
      </c>
      <c r="G162" s="30" t="s">
        <v>58</v>
      </c>
      <c r="H162" s="31" t="s">
        <v>58</v>
      </c>
      <c r="I162" s="32">
        <v>1</v>
      </c>
      <c r="J162" s="32">
        <v>0.13800000000000001</v>
      </c>
      <c r="K162" s="33">
        <v>2826</v>
      </c>
    </row>
    <row r="163" spans="2:11" x14ac:dyDescent="0.25">
      <c r="B163" s="9"/>
      <c r="C163" s="9">
        <v>200031</v>
      </c>
      <c r="D163" s="9" t="s">
        <v>4</v>
      </c>
      <c r="E163" s="11" t="s">
        <v>58</v>
      </c>
      <c r="F163" s="29" t="s">
        <v>58</v>
      </c>
      <c r="G163" s="30" t="s">
        <v>58</v>
      </c>
      <c r="H163" s="31" t="s">
        <v>58</v>
      </c>
      <c r="I163" s="32">
        <v>0</v>
      </c>
      <c r="J163" s="32">
        <v>0.378</v>
      </c>
      <c r="K163" s="33">
        <v>7626</v>
      </c>
    </row>
    <row r="164" spans="2:11" x14ac:dyDescent="0.25">
      <c r="B164" s="9"/>
      <c r="C164" s="9">
        <v>200033</v>
      </c>
      <c r="D164" s="9" t="s">
        <v>25</v>
      </c>
      <c r="E164" s="11" t="s">
        <v>59</v>
      </c>
      <c r="F164" s="29">
        <v>0.153</v>
      </c>
      <c r="G164" s="30">
        <v>0.60099999999999998</v>
      </c>
      <c r="H164" s="31">
        <v>1.6359999999999999</v>
      </c>
      <c r="I164" s="32">
        <v>3</v>
      </c>
      <c r="J164" s="32">
        <v>4.992</v>
      </c>
      <c r="K164" s="33">
        <v>107778</v>
      </c>
    </row>
    <row r="165" spans="2:11" x14ac:dyDescent="0.25">
      <c r="B165" s="9"/>
      <c r="C165" s="9">
        <v>200034</v>
      </c>
      <c r="D165" s="9" t="s">
        <v>19</v>
      </c>
      <c r="E165" s="11" t="s">
        <v>59</v>
      </c>
      <c r="F165" s="29" t="s">
        <v>58</v>
      </c>
      <c r="G165" s="30">
        <v>0</v>
      </c>
      <c r="H165" s="31">
        <v>2.0870000000000002</v>
      </c>
      <c r="I165" s="32">
        <v>0</v>
      </c>
      <c r="J165" s="32">
        <v>1.4350000000000001</v>
      </c>
      <c r="K165" s="33">
        <v>33436</v>
      </c>
    </row>
    <row r="166" spans="2:11" x14ac:dyDescent="0.25">
      <c r="B166" s="9"/>
      <c r="C166" s="9">
        <v>200037</v>
      </c>
      <c r="D166" s="9" t="s">
        <v>7</v>
      </c>
      <c r="E166" s="11" t="s">
        <v>58</v>
      </c>
      <c r="F166" s="29" t="s">
        <v>58</v>
      </c>
      <c r="G166" s="30" t="s">
        <v>58</v>
      </c>
      <c r="H166" s="31" t="s">
        <v>58</v>
      </c>
      <c r="I166" s="32">
        <v>0</v>
      </c>
      <c r="J166" s="32">
        <v>0.30199999999999999</v>
      </c>
      <c r="K166" s="33">
        <v>7156</v>
      </c>
    </row>
    <row r="167" spans="2:11" x14ac:dyDescent="0.25">
      <c r="B167" s="9"/>
      <c r="C167" s="9">
        <v>200039</v>
      </c>
      <c r="D167" s="9" t="s">
        <v>61</v>
      </c>
      <c r="E167" s="11" t="s">
        <v>59</v>
      </c>
      <c r="F167" s="29">
        <v>0.02</v>
      </c>
      <c r="G167" s="30">
        <v>0.40899999999999997</v>
      </c>
      <c r="H167" s="31">
        <v>2.016</v>
      </c>
      <c r="I167" s="32">
        <v>1</v>
      </c>
      <c r="J167" s="32">
        <v>2.4470000000000001</v>
      </c>
      <c r="K167" s="33">
        <v>62716</v>
      </c>
    </row>
    <row r="168" spans="2:11" x14ac:dyDescent="0.25">
      <c r="B168" s="9"/>
      <c r="C168" s="9">
        <v>200041</v>
      </c>
      <c r="D168" s="9" t="s">
        <v>9</v>
      </c>
      <c r="E168" s="11" t="s">
        <v>58</v>
      </c>
      <c r="F168" s="29" t="s">
        <v>58</v>
      </c>
      <c r="G168" s="30" t="s">
        <v>58</v>
      </c>
      <c r="H168" s="31" t="s">
        <v>58</v>
      </c>
      <c r="I168" s="32">
        <v>0</v>
      </c>
      <c r="J168" s="32">
        <v>0.28899999999999998</v>
      </c>
      <c r="K168" s="33">
        <v>6815</v>
      </c>
    </row>
    <row r="169" spans="2:11" x14ac:dyDescent="0.25">
      <c r="B169" s="9"/>
      <c r="C169" s="9">
        <v>200050</v>
      </c>
      <c r="D169" s="9" t="s">
        <v>10</v>
      </c>
      <c r="E169" s="11" t="s">
        <v>58</v>
      </c>
      <c r="F169" s="29" t="s">
        <v>58</v>
      </c>
      <c r="G169" s="30" t="s">
        <v>58</v>
      </c>
      <c r="H169" s="31" t="s">
        <v>58</v>
      </c>
      <c r="I169" s="32">
        <v>0</v>
      </c>
      <c r="J169" s="32">
        <v>0.316</v>
      </c>
      <c r="K169" s="33">
        <v>7971</v>
      </c>
    </row>
    <row r="170" spans="2:11" x14ac:dyDescent="0.25">
      <c r="B170" s="9"/>
      <c r="C170" s="9">
        <v>200052</v>
      </c>
      <c r="D170" s="9" t="s">
        <v>15</v>
      </c>
      <c r="E170" s="11" t="s">
        <v>58</v>
      </c>
      <c r="F170" s="29" t="s">
        <v>58</v>
      </c>
      <c r="G170" s="30" t="s">
        <v>58</v>
      </c>
      <c r="H170" s="31" t="s">
        <v>58</v>
      </c>
      <c r="I170" s="32">
        <v>0</v>
      </c>
      <c r="J170" s="32">
        <v>0.17899999999999999</v>
      </c>
      <c r="K170" s="33">
        <v>4996</v>
      </c>
    </row>
    <row r="171" spans="2:11" x14ac:dyDescent="0.25">
      <c r="B171" s="9"/>
      <c r="C171" s="9">
        <v>200063</v>
      </c>
      <c r="D171" s="9" t="s">
        <v>28</v>
      </c>
      <c r="E171" s="11" t="s">
        <v>58</v>
      </c>
      <c r="F171" s="29" t="s">
        <v>58</v>
      </c>
      <c r="G171" s="30" t="s">
        <v>58</v>
      </c>
      <c r="H171" s="31" t="s">
        <v>58</v>
      </c>
      <c r="I171" s="32">
        <v>0</v>
      </c>
      <c r="J171" s="32">
        <v>0.86199999999999999</v>
      </c>
      <c r="K171" s="33">
        <v>17929</v>
      </c>
    </row>
    <row r="172" spans="2:11" x14ac:dyDescent="0.25">
      <c r="B172" s="34" t="s">
        <v>72</v>
      </c>
      <c r="C172" s="9"/>
      <c r="D172" s="9"/>
      <c r="E172" s="11"/>
      <c r="F172" s="29"/>
      <c r="G172" s="30"/>
      <c r="H172" s="31"/>
      <c r="I172" s="32"/>
      <c r="J172" s="32"/>
      <c r="K172" s="33"/>
    </row>
    <row r="173" spans="2:11" x14ac:dyDescent="0.25">
      <c r="B173" s="9"/>
      <c r="C173" s="9">
        <v>201300</v>
      </c>
      <c r="D173" s="9" t="s">
        <v>2</v>
      </c>
      <c r="E173" s="11" t="s">
        <v>58</v>
      </c>
      <c r="F173" s="29" t="s">
        <v>58</v>
      </c>
      <c r="G173" s="30" t="s">
        <v>58</v>
      </c>
      <c r="H173" s="31" t="s">
        <v>58</v>
      </c>
      <c r="I173" s="32">
        <v>0</v>
      </c>
      <c r="J173" s="32">
        <v>2.5000000000000001E-2</v>
      </c>
      <c r="K173" s="33">
        <v>709</v>
      </c>
    </row>
    <row r="174" spans="2:11" x14ac:dyDescent="0.25">
      <c r="B174" s="9"/>
      <c r="C174" s="9">
        <v>201301</v>
      </c>
      <c r="D174" s="9" t="s">
        <v>24</v>
      </c>
      <c r="E174" s="11" t="s">
        <v>58</v>
      </c>
      <c r="F174" s="29" t="s">
        <v>58</v>
      </c>
      <c r="G174" s="30" t="s">
        <v>58</v>
      </c>
      <c r="H174" s="31" t="s">
        <v>58</v>
      </c>
      <c r="I174" s="32" t="s">
        <v>58</v>
      </c>
      <c r="J174" s="32" t="s">
        <v>58</v>
      </c>
      <c r="K174" s="33" t="s">
        <v>58</v>
      </c>
    </row>
    <row r="175" spans="2:11" x14ac:dyDescent="0.25">
      <c r="B175" s="9"/>
      <c r="C175" s="9">
        <v>201302</v>
      </c>
      <c r="D175" s="9" t="s">
        <v>63</v>
      </c>
      <c r="E175" s="11" t="s">
        <v>58</v>
      </c>
      <c r="F175" s="29" t="s">
        <v>58</v>
      </c>
      <c r="G175" s="30" t="s">
        <v>58</v>
      </c>
      <c r="H175" s="31" t="s">
        <v>58</v>
      </c>
      <c r="I175" s="32">
        <v>0</v>
      </c>
      <c r="J175" s="32">
        <v>0.316</v>
      </c>
      <c r="K175" s="33">
        <v>5833</v>
      </c>
    </row>
    <row r="176" spans="2:11" x14ac:dyDescent="0.25">
      <c r="B176" s="9"/>
      <c r="C176" s="9">
        <v>201303</v>
      </c>
      <c r="D176" s="9" t="s">
        <v>17</v>
      </c>
      <c r="E176" s="11" t="s">
        <v>58</v>
      </c>
      <c r="F176" s="29" t="s">
        <v>58</v>
      </c>
      <c r="G176" s="30" t="s">
        <v>58</v>
      </c>
      <c r="H176" s="31" t="s">
        <v>58</v>
      </c>
      <c r="I176" s="32" t="s">
        <v>58</v>
      </c>
      <c r="J176" s="32" t="s">
        <v>58</v>
      </c>
      <c r="K176" s="33" t="s">
        <v>58</v>
      </c>
    </row>
    <row r="177" spans="1:12" x14ac:dyDescent="0.25">
      <c r="B177" s="9"/>
      <c r="C177" s="9">
        <v>201304</v>
      </c>
      <c r="D177" s="9" t="s">
        <v>14</v>
      </c>
      <c r="E177" s="11" t="s">
        <v>58</v>
      </c>
      <c r="F177" s="29" t="s">
        <v>58</v>
      </c>
      <c r="G177" s="30" t="s">
        <v>58</v>
      </c>
      <c r="H177" s="31" t="s">
        <v>58</v>
      </c>
      <c r="I177" s="32">
        <v>0</v>
      </c>
      <c r="J177" s="32">
        <v>7.3999999999999996E-2</v>
      </c>
      <c r="K177" s="33">
        <v>2070</v>
      </c>
    </row>
    <row r="178" spans="1:12" x14ac:dyDescent="0.25">
      <c r="B178" s="9"/>
      <c r="C178" s="9">
        <v>201305</v>
      </c>
      <c r="D178" s="9" t="s">
        <v>3</v>
      </c>
      <c r="E178" s="11" t="s">
        <v>58</v>
      </c>
      <c r="F178" s="29" t="s">
        <v>58</v>
      </c>
      <c r="G178" s="30" t="s">
        <v>58</v>
      </c>
      <c r="H178" s="31" t="s">
        <v>58</v>
      </c>
      <c r="I178" s="32">
        <v>0</v>
      </c>
      <c r="J178" s="32">
        <v>2.5999999999999999E-2</v>
      </c>
      <c r="K178" s="33">
        <v>714</v>
      </c>
    </row>
    <row r="179" spans="1:12" x14ac:dyDescent="0.25">
      <c r="B179" s="9"/>
      <c r="C179" s="9">
        <v>201306</v>
      </c>
      <c r="D179" s="9" t="s">
        <v>18</v>
      </c>
      <c r="E179" s="11" t="s">
        <v>58</v>
      </c>
      <c r="F179" s="29" t="s">
        <v>58</v>
      </c>
      <c r="G179" s="30" t="s">
        <v>58</v>
      </c>
      <c r="H179" s="31" t="s">
        <v>58</v>
      </c>
      <c r="I179" s="32">
        <v>0</v>
      </c>
      <c r="J179" s="32">
        <v>9.6000000000000002E-2</v>
      </c>
      <c r="K179" s="33">
        <v>2675</v>
      </c>
    </row>
    <row r="180" spans="1:12" x14ac:dyDescent="0.25">
      <c r="B180" s="9"/>
      <c r="C180" s="9">
        <v>201307</v>
      </c>
      <c r="D180" s="9" t="s">
        <v>13</v>
      </c>
      <c r="E180" s="11" t="s">
        <v>58</v>
      </c>
      <c r="F180" s="29" t="s">
        <v>58</v>
      </c>
      <c r="G180" s="30" t="s">
        <v>58</v>
      </c>
      <c r="H180" s="31" t="s">
        <v>58</v>
      </c>
      <c r="I180" s="32" t="s">
        <v>58</v>
      </c>
      <c r="J180" s="32" t="s">
        <v>58</v>
      </c>
      <c r="K180" s="33" t="s">
        <v>58</v>
      </c>
    </row>
    <row r="181" spans="1:12" x14ac:dyDescent="0.25">
      <c r="B181" s="9"/>
      <c r="C181" s="9">
        <v>201308</v>
      </c>
      <c r="D181" s="9" t="s">
        <v>8</v>
      </c>
      <c r="E181" s="11" t="s">
        <v>58</v>
      </c>
      <c r="F181" s="29" t="s">
        <v>58</v>
      </c>
      <c r="G181" s="30" t="s">
        <v>58</v>
      </c>
      <c r="H181" s="31" t="s">
        <v>58</v>
      </c>
      <c r="I181" s="32">
        <v>0</v>
      </c>
      <c r="J181" s="32">
        <v>5.3999999999999999E-2</v>
      </c>
      <c r="K181" s="33">
        <v>1507</v>
      </c>
    </row>
    <row r="182" spans="1:12" x14ac:dyDescent="0.25">
      <c r="B182" s="9"/>
      <c r="C182" s="9">
        <v>201309</v>
      </c>
      <c r="D182" s="9" t="s">
        <v>12</v>
      </c>
      <c r="E182" s="11" t="s">
        <v>58</v>
      </c>
      <c r="F182" s="29" t="s">
        <v>58</v>
      </c>
      <c r="G182" s="30" t="s">
        <v>58</v>
      </c>
      <c r="H182" s="31" t="s">
        <v>58</v>
      </c>
      <c r="I182" s="32" t="s">
        <v>58</v>
      </c>
      <c r="J182" s="32" t="s">
        <v>58</v>
      </c>
      <c r="K182" s="33" t="s">
        <v>58</v>
      </c>
    </row>
    <row r="183" spans="1:12" x14ac:dyDescent="0.25">
      <c r="B183" s="9"/>
      <c r="C183" s="9">
        <v>201310</v>
      </c>
      <c r="D183" s="9" t="s">
        <v>23</v>
      </c>
      <c r="E183" s="11" t="s">
        <v>58</v>
      </c>
      <c r="F183" s="29" t="s">
        <v>58</v>
      </c>
      <c r="G183" s="30" t="s">
        <v>58</v>
      </c>
      <c r="H183" s="31" t="s">
        <v>58</v>
      </c>
      <c r="I183" s="32">
        <v>0</v>
      </c>
      <c r="J183" s="32">
        <v>0.09</v>
      </c>
      <c r="K183" s="33">
        <v>2501</v>
      </c>
    </row>
    <row r="184" spans="1:12" x14ac:dyDescent="0.25">
      <c r="B184" s="9"/>
      <c r="C184" s="9">
        <v>201311</v>
      </c>
      <c r="D184" s="9" t="s">
        <v>6</v>
      </c>
      <c r="E184" s="11" t="s">
        <v>58</v>
      </c>
      <c r="F184" s="29" t="s">
        <v>58</v>
      </c>
      <c r="G184" s="30" t="s">
        <v>58</v>
      </c>
      <c r="H184" s="31" t="s">
        <v>58</v>
      </c>
      <c r="I184" s="32">
        <v>0</v>
      </c>
      <c r="J184" s="32">
        <v>2.9000000000000001E-2</v>
      </c>
      <c r="K184" s="33">
        <v>814</v>
      </c>
    </row>
    <row r="185" spans="1:12" x14ac:dyDescent="0.25">
      <c r="B185" s="9"/>
      <c r="C185" s="9">
        <v>201312</v>
      </c>
      <c r="D185" s="9" t="s">
        <v>21</v>
      </c>
      <c r="E185" s="11" t="s">
        <v>58</v>
      </c>
      <c r="F185" s="29" t="s">
        <v>58</v>
      </c>
      <c r="G185" s="30" t="s">
        <v>58</v>
      </c>
      <c r="H185" s="31" t="s">
        <v>58</v>
      </c>
      <c r="I185" s="32">
        <v>0</v>
      </c>
      <c r="J185" s="32">
        <v>0.251</v>
      </c>
      <c r="K185" s="33">
        <v>3399</v>
      </c>
    </row>
    <row r="186" spans="1:12" x14ac:dyDescent="0.25">
      <c r="B186" s="9"/>
      <c r="C186" s="9">
        <v>201313</v>
      </c>
      <c r="D186" s="9" t="s">
        <v>64</v>
      </c>
      <c r="E186" s="11" t="s">
        <v>58</v>
      </c>
      <c r="F186" s="29" t="s">
        <v>58</v>
      </c>
      <c r="G186" s="30" t="s">
        <v>58</v>
      </c>
      <c r="H186" s="31" t="s">
        <v>58</v>
      </c>
      <c r="I186" s="32">
        <v>0</v>
      </c>
      <c r="J186" s="32">
        <v>1.7999999999999999E-2</v>
      </c>
      <c r="K186" s="33">
        <v>489</v>
      </c>
    </row>
    <row r="187" spans="1:12" x14ac:dyDescent="0.25">
      <c r="B187" s="9"/>
      <c r="C187" s="9">
        <v>201314</v>
      </c>
      <c r="D187" s="9" t="s">
        <v>62</v>
      </c>
      <c r="E187" s="11" t="s">
        <v>58</v>
      </c>
      <c r="F187" s="29" t="s">
        <v>58</v>
      </c>
      <c r="G187" s="30" t="s">
        <v>58</v>
      </c>
      <c r="H187" s="31" t="s">
        <v>58</v>
      </c>
      <c r="I187" s="32">
        <v>0</v>
      </c>
      <c r="J187" s="32">
        <v>0.115</v>
      </c>
      <c r="K187" s="33">
        <v>3196</v>
      </c>
    </row>
    <row r="188" spans="1:12" ht="15.75" thickBot="1" x14ac:dyDescent="0.3">
      <c r="B188" s="9"/>
      <c r="C188" s="9">
        <v>201315</v>
      </c>
      <c r="D188" s="9" t="s">
        <v>20</v>
      </c>
      <c r="E188" s="11" t="s">
        <v>58</v>
      </c>
      <c r="F188" s="29" t="s">
        <v>58</v>
      </c>
      <c r="G188" s="30" t="s">
        <v>58</v>
      </c>
      <c r="H188" s="31" t="s">
        <v>58</v>
      </c>
      <c r="I188" s="32" t="s">
        <v>58</v>
      </c>
      <c r="J188" s="32" t="s">
        <v>58</v>
      </c>
      <c r="K188" s="33" t="s">
        <v>58</v>
      </c>
    </row>
    <row r="189" spans="1:12" x14ac:dyDescent="0.25">
      <c r="A189" s="8" t="s">
        <v>82</v>
      </c>
      <c r="B189" s="8" t="s">
        <v>83</v>
      </c>
      <c r="C189" s="15"/>
      <c r="D189" s="15"/>
      <c r="E189" s="16"/>
      <c r="F189" s="17"/>
      <c r="G189" s="18"/>
      <c r="H189" s="19"/>
      <c r="I189" s="18"/>
      <c r="J189" s="18"/>
      <c r="K189" s="20"/>
    </row>
    <row r="190" spans="1:12" x14ac:dyDescent="0.25">
      <c r="A190" s="21"/>
      <c r="B190" s="22" t="s">
        <v>71</v>
      </c>
      <c r="C190" s="23"/>
      <c r="D190" s="23"/>
      <c r="E190" s="24"/>
      <c r="F190" s="25"/>
      <c r="G190" s="26"/>
      <c r="H190" s="27"/>
      <c r="I190" s="26"/>
      <c r="J190" s="26"/>
      <c r="K190" s="28"/>
    </row>
    <row r="191" spans="1:12" x14ac:dyDescent="0.25">
      <c r="B191" s="9"/>
      <c r="C191">
        <v>200001</v>
      </c>
      <c r="D191" t="s">
        <v>29</v>
      </c>
      <c r="E191" s="14" t="s">
        <v>59</v>
      </c>
      <c r="F191" s="35">
        <v>0.60799999999999998</v>
      </c>
      <c r="G191" s="36">
        <v>1.157</v>
      </c>
      <c r="H191" s="37">
        <v>2.0110000000000001</v>
      </c>
      <c r="I191" s="38">
        <v>11</v>
      </c>
      <c r="J191" s="38">
        <v>9.5090000000000003</v>
      </c>
      <c r="K191" s="39">
        <v>17525</v>
      </c>
      <c r="L191" s="40">
        <f>AVERAGE(G191:G208,G210,G212,G214:G216,G218,G220:G224)</f>
        <v>0.4791034482758621</v>
      </c>
    </row>
    <row r="192" spans="1:12" x14ac:dyDescent="0.25">
      <c r="B192" s="9"/>
      <c r="C192">
        <v>200008</v>
      </c>
      <c r="D192" t="s">
        <v>26</v>
      </c>
      <c r="E192" s="14" t="s">
        <v>59</v>
      </c>
      <c r="F192" s="35">
        <v>0.34599999999999997</v>
      </c>
      <c r="G192" s="36">
        <v>0.65700000000000003</v>
      </c>
      <c r="H192" s="37">
        <v>1.143</v>
      </c>
      <c r="I192" s="38">
        <v>11</v>
      </c>
      <c r="J192" s="38">
        <v>16.733000000000001</v>
      </c>
      <c r="K192" s="39">
        <v>25275</v>
      </c>
    </row>
    <row r="193" spans="2:11" x14ac:dyDescent="0.25">
      <c r="B193" s="9"/>
      <c r="C193">
        <v>200009</v>
      </c>
      <c r="D193" t="s">
        <v>11</v>
      </c>
      <c r="E193" s="14" t="s">
        <v>30</v>
      </c>
      <c r="F193" s="35">
        <v>0.42</v>
      </c>
      <c r="G193" s="36">
        <v>0.53300000000000003</v>
      </c>
      <c r="H193" s="37">
        <v>0.66900000000000004</v>
      </c>
      <c r="I193" s="38">
        <v>71</v>
      </c>
      <c r="J193" s="38">
        <v>133.136</v>
      </c>
      <c r="K193" s="39">
        <v>151539</v>
      </c>
    </row>
    <row r="194" spans="2:11" x14ac:dyDescent="0.25">
      <c r="B194" s="9"/>
      <c r="C194">
        <v>200018</v>
      </c>
      <c r="D194" t="s">
        <v>1</v>
      </c>
      <c r="E194" s="14" t="s">
        <v>59</v>
      </c>
      <c r="F194" s="35">
        <v>0.61199999999999999</v>
      </c>
      <c r="G194" s="36">
        <v>1.5109999999999999</v>
      </c>
      <c r="H194" s="37">
        <v>3.1429999999999998</v>
      </c>
      <c r="I194" s="38">
        <v>6</v>
      </c>
      <c r="J194" s="38">
        <v>3.9710000000000001</v>
      </c>
      <c r="K194" s="39">
        <v>9492</v>
      </c>
    </row>
    <row r="195" spans="2:11" x14ac:dyDescent="0.25">
      <c r="B195" s="9"/>
      <c r="C195">
        <v>200019</v>
      </c>
      <c r="D195" t="s">
        <v>60</v>
      </c>
      <c r="E195" s="14" t="s">
        <v>59</v>
      </c>
      <c r="F195" s="35">
        <v>0.6</v>
      </c>
      <c r="G195" s="36">
        <v>0.96899999999999997</v>
      </c>
      <c r="H195" s="37">
        <v>1.484</v>
      </c>
      <c r="I195" s="38">
        <v>19</v>
      </c>
      <c r="J195" s="38">
        <v>19.617000000000001</v>
      </c>
      <c r="K195" s="39">
        <v>28707</v>
      </c>
    </row>
    <row r="196" spans="2:11" x14ac:dyDescent="0.25">
      <c r="B196" s="9"/>
      <c r="C196">
        <v>200020</v>
      </c>
      <c r="D196" t="s">
        <v>22</v>
      </c>
      <c r="E196" s="14" t="s">
        <v>30</v>
      </c>
      <c r="F196" s="35" t="s">
        <v>58</v>
      </c>
      <c r="G196" s="36">
        <v>0</v>
      </c>
      <c r="H196" s="37">
        <v>0.50800000000000001</v>
      </c>
      <c r="I196" s="38">
        <v>0</v>
      </c>
      <c r="J196" s="38">
        <v>5.891</v>
      </c>
      <c r="K196" s="39">
        <v>13064</v>
      </c>
    </row>
    <row r="197" spans="2:11" x14ac:dyDescent="0.25">
      <c r="B197" s="9"/>
      <c r="C197">
        <v>200021</v>
      </c>
      <c r="D197" t="s">
        <v>27</v>
      </c>
      <c r="E197" s="14" t="s">
        <v>30</v>
      </c>
      <c r="F197" s="35">
        <v>8.5000000000000006E-2</v>
      </c>
      <c r="G197" s="36">
        <v>0.26700000000000002</v>
      </c>
      <c r="H197" s="37">
        <v>0.64400000000000002</v>
      </c>
      <c r="I197" s="38">
        <v>4</v>
      </c>
      <c r="J197" s="38">
        <v>14.994</v>
      </c>
      <c r="K197" s="39">
        <v>20233</v>
      </c>
    </row>
    <row r="198" spans="2:11" x14ac:dyDescent="0.25">
      <c r="B198" s="9"/>
      <c r="C198">
        <v>200024</v>
      </c>
      <c r="D198" t="s">
        <v>5</v>
      </c>
      <c r="E198" s="14" t="s">
        <v>59</v>
      </c>
      <c r="F198" s="35">
        <v>0.48399999999999999</v>
      </c>
      <c r="G198" s="36">
        <v>0.746</v>
      </c>
      <c r="H198" s="37">
        <v>1.101</v>
      </c>
      <c r="I198" s="38">
        <v>23</v>
      </c>
      <c r="J198" s="38">
        <v>30.85</v>
      </c>
      <c r="K198" s="39">
        <v>41939</v>
      </c>
    </row>
    <row r="199" spans="2:11" x14ac:dyDescent="0.25">
      <c r="B199" s="9"/>
      <c r="C199">
        <v>200025</v>
      </c>
      <c r="D199" t="s">
        <v>16</v>
      </c>
      <c r="E199" s="14" t="s">
        <v>59</v>
      </c>
      <c r="F199" s="35" t="s">
        <v>58</v>
      </c>
      <c r="G199" s="36">
        <v>0</v>
      </c>
      <c r="H199" s="37">
        <v>1.9219999999999999</v>
      </c>
      <c r="I199" s="38">
        <v>0</v>
      </c>
      <c r="J199" s="38">
        <v>1.5580000000000001</v>
      </c>
      <c r="K199" s="39">
        <v>2826</v>
      </c>
    </row>
    <row r="200" spans="2:11" x14ac:dyDescent="0.25">
      <c r="B200" s="9"/>
      <c r="C200">
        <v>200031</v>
      </c>
      <c r="D200" t="s">
        <v>4</v>
      </c>
      <c r="E200" s="14" t="s">
        <v>59</v>
      </c>
      <c r="F200" s="35">
        <v>0.221</v>
      </c>
      <c r="G200" s="36">
        <v>0.86799999999999999</v>
      </c>
      <c r="H200" s="37">
        <v>2.3620000000000001</v>
      </c>
      <c r="I200" s="38">
        <v>3</v>
      </c>
      <c r="J200" s="38">
        <v>3.4569999999999999</v>
      </c>
      <c r="K200" s="39">
        <v>6813</v>
      </c>
    </row>
    <row r="201" spans="2:11" x14ac:dyDescent="0.25">
      <c r="B201" s="9"/>
      <c r="C201">
        <v>200033</v>
      </c>
      <c r="D201" t="s">
        <v>25</v>
      </c>
      <c r="E201" s="14" t="s">
        <v>30</v>
      </c>
      <c r="F201" s="35">
        <v>0.24299999999999999</v>
      </c>
      <c r="G201" s="36">
        <v>0.35899999999999999</v>
      </c>
      <c r="H201" s="37">
        <v>0.51200000000000001</v>
      </c>
      <c r="I201" s="38">
        <v>28</v>
      </c>
      <c r="J201" s="38">
        <v>78.028999999999996</v>
      </c>
      <c r="K201" s="39">
        <v>99136</v>
      </c>
    </row>
    <row r="202" spans="2:11" x14ac:dyDescent="0.25">
      <c r="B202" s="9"/>
      <c r="C202">
        <v>200034</v>
      </c>
      <c r="D202" t="s">
        <v>19</v>
      </c>
      <c r="E202" s="14" t="s">
        <v>30</v>
      </c>
      <c r="F202" s="35">
        <v>8.5999999999999993E-2</v>
      </c>
      <c r="G202" s="36">
        <v>0.23499999999999999</v>
      </c>
      <c r="H202" s="37">
        <v>0.52100000000000002</v>
      </c>
      <c r="I202" s="38">
        <v>5</v>
      </c>
      <c r="J202" s="38">
        <v>21.285</v>
      </c>
      <c r="K202" s="39">
        <v>32115</v>
      </c>
    </row>
    <row r="203" spans="2:11" x14ac:dyDescent="0.25">
      <c r="B203" s="9"/>
      <c r="C203">
        <v>200037</v>
      </c>
      <c r="D203" t="s">
        <v>7</v>
      </c>
      <c r="E203" s="14" t="s">
        <v>59</v>
      </c>
      <c r="F203" s="35">
        <v>8.1000000000000003E-2</v>
      </c>
      <c r="G203" s="36">
        <v>0.48399999999999999</v>
      </c>
      <c r="H203" s="37">
        <v>1.599</v>
      </c>
      <c r="I203" s="38">
        <v>2</v>
      </c>
      <c r="J203" s="38">
        <v>4.133</v>
      </c>
      <c r="K203" s="39">
        <v>7156</v>
      </c>
    </row>
    <row r="204" spans="2:11" x14ac:dyDescent="0.25">
      <c r="B204" s="9"/>
      <c r="C204">
        <v>200039</v>
      </c>
      <c r="D204" t="s">
        <v>61</v>
      </c>
      <c r="E204" s="14" t="s">
        <v>59</v>
      </c>
      <c r="F204" s="35">
        <v>0.76100000000000001</v>
      </c>
      <c r="G204" s="36">
        <v>1.038</v>
      </c>
      <c r="H204" s="37">
        <v>1.3859999999999999</v>
      </c>
      <c r="I204" s="38">
        <v>43</v>
      </c>
      <c r="J204" s="38">
        <v>41.418999999999997</v>
      </c>
      <c r="K204" s="39">
        <v>60074</v>
      </c>
    </row>
    <row r="205" spans="2:11" x14ac:dyDescent="0.25">
      <c r="B205" s="9"/>
      <c r="C205">
        <v>200041</v>
      </c>
      <c r="D205" t="s">
        <v>9</v>
      </c>
      <c r="E205" s="14" t="s">
        <v>59</v>
      </c>
      <c r="F205" s="35">
        <v>0.104</v>
      </c>
      <c r="G205" s="36">
        <v>0.61799999999999999</v>
      </c>
      <c r="H205" s="37">
        <v>2.0419999999999998</v>
      </c>
      <c r="I205" s="38">
        <v>2</v>
      </c>
      <c r="J205" s="38">
        <v>3.2360000000000002</v>
      </c>
      <c r="K205" s="39">
        <v>5929</v>
      </c>
    </row>
    <row r="206" spans="2:11" x14ac:dyDescent="0.25">
      <c r="B206" s="9"/>
      <c r="C206">
        <v>200050</v>
      </c>
      <c r="D206" t="s">
        <v>10</v>
      </c>
      <c r="E206" s="14" t="s">
        <v>59</v>
      </c>
      <c r="F206" s="35">
        <v>1.0999999999999999E-2</v>
      </c>
      <c r="G206" s="36">
        <v>0.218</v>
      </c>
      <c r="H206" s="37">
        <v>1.0760000000000001</v>
      </c>
      <c r="I206" s="38">
        <v>1</v>
      </c>
      <c r="J206" s="38">
        <v>4.5830000000000002</v>
      </c>
      <c r="K206" s="39">
        <v>7380</v>
      </c>
    </row>
    <row r="207" spans="2:11" x14ac:dyDescent="0.25">
      <c r="B207" s="9"/>
      <c r="C207">
        <v>200052</v>
      </c>
      <c r="D207" t="s">
        <v>15</v>
      </c>
      <c r="E207" s="14" t="s">
        <v>59</v>
      </c>
      <c r="F207" s="35">
        <v>1.7000000000000001E-2</v>
      </c>
      <c r="G207" s="36">
        <v>0.33900000000000002</v>
      </c>
      <c r="H207" s="37">
        <v>1.67</v>
      </c>
      <c r="I207" s="38">
        <v>1</v>
      </c>
      <c r="J207" s="38">
        <v>2.9529999999999998</v>
      </c>
      <c r="K207" s="39">
        <v>4878</v>
      </c>
    </row>
    <row r="208" spans="2:11" x14ac:dyDescent="0.25">
      <c r="B208" s="9"/>
      <c r="C208">
        <v>200063</v>
      </c>
      <c r="D208" t="s">
        <v>28</v>
      </c>
      <c r="E208" s="14" t="s">
        <v>30</v>
      </c>
      <c r="F208" s="35">
        <v>6.7000000000000004E-2</v>
      </c>
      <c r="G208" s="36">
        <v>0.26200000000000001</v>
      </c>
      <c r="H208" s="37">
        <v>0.71399999999999997</v>
      </c>
      <c r="I208" s="38">
        <v>3</v>
      </c>
      <c r="J208" s="38">
        <v>11.430999999999999</v>
      </c>
      <c r="K208" s="39">
        <v>17222</v>
      </c>
    </row>
    <row r="209" spans="1:11" x14ac:dyDescent="0.25">
      <c r="B209" s="34" t="s">
        <v>72</v>
      </c>
      <c r="F209" s="35"/>
      <c r="G209" s="36"/>
      <c r="H209" s="37"/>
      <c r="I209" s="38"/>
      <c r="J209" s="38"/>
      <c r="K209" s="39"/>
    </row>
    <row r="210" spans="1:11" x14ac:dyDescent="0.25">
      <c r="B210" s="9"/>
      <c r="C210">
        <v>201300</v>
      </c>
      <c r="D210" t="s">
        <v>2</v>
      </c>
      <c r="E210" s="14" t="s">
        <v>59</v>
      </c>
      <c r="F210" s="35">
        <v>4.1000000000000002E-2</v>
      </c>
      <c r="G210" s="36">
        <v>0.81100000000000005</v>
      </c>
      <c r="H210" s="37">
        <v>4.0019999999999998</v>
      </c>
      <c r="I210" s="38">
        <v>1</v>
      </c>
      <c r="J210" s="38">
        <v>1.232</v>
      </c>
      <c r="K210" s="39">
        <v>2445</v>
      </c>
    </row>
    <row r="211" spans="1:11" x14ac:dyDescent="0.25">
      <c r="B211" s="9"/>
      <c r="C211">
        <v>201301</v>
      </c>
      <c r="D211" t="s">
        <v>24</v>
      </c>
      <c r="E211" s="14" t="s">
        <v>58</v>
      </c>
      <c r="F211" s="35" t="s">
        <v>58</v>
      </c>
      <c r="G211" s="36" t="s">
        <v>58</v>
      </c>
      <c r="H211" s="37" t="s">
        <v>58</v>
      </c>
      <c r="I211" s="38" t="s">
        <v>58</v>
      </c>
      <c r="J211" s="38" t="s">
        <v>58</v>
      </c>
      <c r="K211" s="39" t="s">
        <v>58</v>
      </c>
    </row>
    <row r="212" spans="1:11" x14ac:dyDescent="0.25">
      <c r="B212" s="9"/>
      <c r="C212">
        <v>201302</v>
      </c>
      <c r="D212" t="s">
        <v>63</v>
      </c>
      <c r="E212" s="14" t="s">
        <v>59</v>
      </c>
      <c r="F212" s="35">
        <v>9.5000000000000001E-2</v>
      </c>
      <c r="G212" s="36">
        <v>0.56599999999999995</v>
      </c>
      <c r="H212" s="37">
        <v>1.871</v>
      </c>
      <c r="I212" s="38">
        <v>2</v>
      </c>
      <c r="J212" s="38">
        <v>3.532</v>
      </c>
      <c r="K212" s="39">
        <v>5626</v>
      </c>
    </row>
    <row r="213" spans="1:11" x14ac:dyDescent="0.25">
      <c r="B213" s="9"/>
      <c r="C213">
        <v>201303</v>
      </c>
      <c r="D213" t="s">
        <v>17</v>
      </c>
      <c r="E213" s="14" t="s">
        <v>58</v>
      </c>
      <c r="F213" s="35" t="s">
        <v>58</v>
      </c>
      <c r="G213" s="36" t="s">
        <v>58</v>
      </c>
      <c r="H213" s="37" t="s">
        <v>58</v>
      </c>
      <c r="I213" s="38" t="s">
        <v>58</v>
      </c>
      <c r="J213" s="38" t="s">
        <v>58</v>
      </c>
      <c r="K213" s="39" t="s">
        <v>58</v>
      </c>
    </row>
    <row r="214" spans="1:11" x14ac:dyDescent="0.25">
      <c r="B214" s="9"/>
      <c r="C214">
        <v>201304</v>
      </c>
      <c r="D214" t="s">
        <v>14</v>
      </c>
      <c r="E214" s="14" t="s">
        <v>59</v>
      </c>
      <c r="F214" s="35">
        <v>2.5999999999999999E-2</v>
      </c>
      <c r="G214" s="36">
        <v>0.52500000000000002</v>
      </c>
      <c r="H214" s="37">
        <v>2.59</v>
      </c>
      <c r="I214" s="38">
        <v>1</v>
      </c>
      <c r="J214" s="38">
        <v>1.9039999999999999</v>
      </c>
      <c r="K214" s="39">
        <v>3953</v>
      </c>
    </row>
    <row r="215" spans="1:11" x14ac:dyDescent="0.25">
      <c r="B215" s="9"/>
      <c r="C215">
        <v>201305</v>
      </c>
      <c r="D215" t="s">
        <v>3</v>
      </c>
      <c r="E215" s="14" t="s">
        <v>59</v>
      </c>
      <c r="F215" s="35" t="s">
        <v>58</v>
      </c>
      <c r="G215" s="36">
        <v>0</v>
      </c>
      <c r="H215" s="37">
        <v>2.25</v>
      </c>
      <c r="I215" s="38">
        <v>0</v>
      </c>
      <c r="J215" s="38">
        <v>1.331</v>
      </c>
      <c r="K215" s="39">
        <v>2439</v>
      </c>
    </row>
    <row r="216" spans="1:11" x14ac:dyDescent="0.25">
      <c r="B216" s="9"/>
      <c r="C216">
        <v>201306</v>
      </c>
      <c r="D216" t="s">
        <v>18</v>
      </c>
      <c r="E216" s="14" t="s">
        <v>59</v>
      </c>
      <c r="F216" s="35" t="s">
        <v>58</v>
      </c>
      <c r="G216" s="36">
        <v>0</v>
      </c>
      <c r="H216" s="37">
        <v>1.0149999999999999</v>
      </c>
      <c r="I216" s="38">
        <v>0</v>
      </c>
      <c r="J216" s="38">
        <v>2.952</v>
      </c>
      <c r="K216" s="39">
        <v>5162</v>
      </c>
    </row>
    <row r="217" spans="1:11" x14ac:dyDescent="0.25">
      <c r="B217" s="9"/>
      <c r="C217">
        <v>201307</v>
      </c>
      <c r="D217" t="s">
        <v>13</v>
      </c>
      <c r="E217" s="14" t="s">
        <v>58</v>
      </c>
      <c r="F217" s="35" t="s">
        <v>58</v>
      </c>
      <c r="G217" s="36" t="s">
        <v>58</v>
      </c>
      <c r="H217" s="37" t="s">
        <v>58</v>
      </c>
      <c r="I217" s="38">
        <v>1</v>
      </c>
      <c r="J217" s="38">
        <v>0.48899999999999999</v>
      </c>
      <c r="K217" s="39">
        <v>1316</v>
      </c>
    </row>
    <row r="218" spans="1:11" x14ac:dyDescent="0.25">
      <c r="B218" s="9"/>
      <c r="C218">
        <v>201308</v>
      </c>
      <c r="D218" t="s">
        <v>8</v>
      </c>
      <c r="E218" s="14" t="s">
        <v>59</v>
      </c>
      <c r="F218" s="35">
        <v>0.02</v>
      </c>
      <c r="G218" s="36">
        <v>0.39500000000000002</v>
      </c>
      <c r="H218" s="37">
        <v>1.9490000000000001</v>
      </c>
      <c r="I218" s="38">
        <v>1</v>
      </c>
      <c r="J218" s="38">
        <v>2.5299999999999998</v>
      </c>
      <c r="K218" s="39">
        <v>5192</v>
      </c>
    </row>
    <row r="219" spans="1:11" x14ac:dyDescent="0.25">
      <c r="B219" s="9"/>
      <c r="C219">
        <v>201309</v>
      </c>
      <c r="D219" t="s">
        <v>12</v>
      </c>
      <c r="E219" s="14" t="s">
        <v>58</v>
      </c>
      <c r="F219" s="35" t="s">
        <v>58</v>
      </c>
      <c r="G219" s="36" t="s">
        <v>58</v>
      </c>
      <c r="H219" s="37" t="s">
        <v>58</v>
      </c>
      <c r="I219" s="38" t="s">
        <v>58</v>
      </c>
      <c r="J219" s="38" t="s">
        <v>58</v>
      </c>
      <c r="K219" s="39" t="s">
        <v>58</v>
      </c>
    </row>
    <row r="220" spans="1:11" x14ac:dyDescent="0.25">
      <c r="B220" s="9"/>
      <c r="C220">
        <v>201310</v>
      </c>
      <c r="D220" t="s">
        <v>23</v>
      </c>
      <c r="E220" s="14" t="s">
        <v>59</v>
      </c>
      <c r="F220" s="35" t="s">
        <v>58</v>
      </c>
      <c r="G220" s="36">
        <v>0</v>
      </c>
      <c r="H220" s="37">
        <v>1.014</v>
      </c>
      <c r="I220" s="38">
        <v>0</v>
      </c>
      <c r="J220" s="38">
        <v>2.9550000000000001</v>
      </c>
      <c r="K220" s="39">
        <v>4992</v>
      </c>
    </row>
    <row r="221" spans="1:11" x14ac:dyDescent="0.25">
      <c r="B221" s="9"/>
      <c r="C221">
        <v>201311</v>
      </c>
      <c r="D221" t="s">
        <v>6</v>
      </c>
      <c r="E221" s="14" t="s">
        <v>59</v>
      </c>
      <c r="F221" s="35">
        <v>2.5999999999999999E-2</v>
      </c>
      <c r="G221" s="36">
        <v>0.52700000000000002</v>
      </c>
      <c r="H221" s="37">
        <v>2.6</v>
      </c>
      <c r="I221" s="38">
        <v>1</v>
      </c>
      <c r="J221" s="38">
        <v>1.897</v>
      </c>
      <c r="K221" s="39">
        <v>3155</v>
      </c>
    </row>
    <row r="222" spans="1:11" x14ac:dyDescent="0.25">
      <c r="B222" s="9"/>
      <c r="C222">
        <v>201312</v>
      </c>
      <c r="D222" t="s">
        <v>21</v>
      </c>
      <c r="E222" s="14" t="s">
        <v>59</v>
      </c>
      <c r="F222" s="35" t="s">
        <v>58</v>
      </c>
      <c r="G222" s="36">
        <v>0</v>
      </c>
      <c r="H222" s="37">
        <v>2.024</v>
      </c>
      <c r="I222" s="38">
        <v>0</v>
      </c>
      <c r="J222" s="38">
        <v>1.48</v>
      </c>
      <c r="K222" s="39">
        <v>2611</v>
      </c>
    </row>
    <row r="223" spans="1:11" x14ac:dyDescent="0.25">
      <c r="B223" s="9"/>
      <c r="C223">
        <v>201313</v>
      </c>
      <c r="D223" t="s">
        <v>64</v>
      </c>
      <c r="E223" s="14" t="s">
        <v>59</v>
      </c>
      <c r="F223" s="35">
        <v>0.04</v>
      </c>
      <c r="G223" s="36">
        <v>0.80900000000000005</v>
      </c>
      <c r="H223" s="37">
        <v>3.99</v>
      </c>
      <c r="I223" s="38">
        <v>1</v>
      </c>
      <c r="J223" s="38">
        <v>1.236</v>
      </c>
      <c r="K223" s="39">
        <v>2190</v>
      </c>
    </row>
    <row r="224" spans="1:11" x14ac:dyDescent="0.25">
      <c r="A224" s="2"/>
      <c r="B224" s="10"/>
      <c r="C224" s="2">
        <v>201314</v>
      </c>
      <c r="D224" s="2" t="s">
        <v>62</v>
      </c>
      <c r="E224" s="41" t="s">
        <v>30</v>
      </c>
      <c r="F224" s="35" t="s">
        <v>58</v>
      </c>
      <c r="G224" s="36">
        <v>0</v>
      </c>
      <c r="H224" s="37">
        <v>0.93799999999999994</v>
      </c>
      <c r="I224" s="36">
        <v>0</v>
      </c>
      <c r="J224" s="36">
        <v>3.1930000000000001</v>
      </c>
      <c r="K224" s="42">
        <v>5998</v>
      </c>
    </row>
    <row r="225" spans="1:11" ht="15.75" thickBot="1" x14ac:dyDescent="0.3">
      <c r="A225" s="12"/>
      <c r="B225" s="13"/>
      <c r="C225" s="12">
        <v>201315</v>
      </c>
      <c r="D225" s="12" t="s">
        <v>20</v>
      </c>
      <c r="E225" s="43" t="s">
        <v>58</v>
      </c>
      <c r="F225" s="44" t="s">
        <v>58</v>
      </c>
      <c r="G225" s="45" t="s">
        <v>58</v>
      </c>
      <c r="H225" s="46" t="s">
        <v>58</v>
      </c>
      <c r="I225" s="45" t="s">
        <v>58</v>
      </c>
      <c r="J225" s="45" t="s">
        <v>58</v>
      </c>
      <c r="K225" s="47" t="s">
        <v>58</v>
      </c>
    </row>
    <row r="226" spans="1:11" x14ac:dyDescent="0.25">
      <c r="E226" s="14">
        <f>COUNTA(E191:E225)</f>
        <v>34</v>
      </c>
    </row>
    <row r="227" spans="1:11" x14ac:dyDescent="0.25">
      <c r="E227" s="14">
        <f>7/34</f>
        <v>0.20588235294117646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AllHAI</vt:lpstr>
      <vt:lpstr>Summary!Print_Area</vt:lpstr>
      <vt:lpstr>Summary!Print_Titles</vt:lpstr>
    </vt:vector>
  </TitlesOfParts>
  <Company>Norc @ the 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</dc:creator>
  <cp:lastModifiedBy>Harrington, Karynlee</cp:lastModifiedBy>
  <dcterms:created xsi:type="dcterms:W3CDTF">2015-04-09T19:12:41Z</dcterms:created>
  <dcterms:modified xsi:type="dcterms:W3CDTF">2015-07-13T14:37:55Z</dcterms:modified>
</cp:coreProperties>
</file>